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04_Ch4NEW_DescriptiveDataMining_JeffO\Solutions\ExcelSolutions\"/>
    </mc:Choice>
  </mc:AlternateContent>
  <bookViews>
    <workbookView xWindow="0" yWindow="0" windowWidth="24000" windowHeight="9720" tabRatio="798" firstSheet="7" activeTab="13"/>
  </bookViews>
  <sheets>
    <sheet name="Data" sheetId="1" r:id="rId1"/>
    <sheet name="KMC_Output" sheetId="3" r:id="rId2"/>
    <sheet name="KMC_Clusters" sheetId="2" r:id="rId3"/>
    <sheet name="Region1" sheetId="4" r:id="rId4"/>
    <sheet name="HC_Output_Region1" sheetId="15" r:id="rId5"/>
    <sheet name="HC_Clusters_Region1" sheetId="14" r:id="rId6"/>
    <sheet name="HC_Dendrogram_Region1" sheetId="13" r:id="rId7"/>
    <sheet name="Region2" sheetId="5" r:id="rId8"/>
    <sheet name="HC_Output_Region2" sheetId="12" r:id="rId9"/>
    <sheet name="HC_Clusters_Region2" sheetId="11" r:id="rId10"/>
    <sheet name="HC_Dendrogram_Region2" sheetId="10" r:id="rId11"/>
    <sheet name="Region3" sheetId="6" r:id="rId12"/>
    <sheet name="HC_Output_Region3" sheetId="9" r:id="rId13"/>
    <sheet name="HC_Clusters_Region3" sheetId="8" r:id="rId14"/>
    <sheet name="HC_Dendrogram_Region3" sheetId="7" r:id="rId15"/>
  </sheets>
  <definedNames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xlm_20_1" localSheetId="0">"'{""wkbk"":""4.10OLD.xlsx"",""wksheet"":""Data"",""data_range"":""$A$1:$G$128"",""has_header"":true,""input_cols"":[{""varName"":""Latitude""},{""varName"":""Longitude""}],""cat_cols"":[],""firstRow"":1,""rows"":127,""isPartitionSheet"":false,""clusteringTypeCode"":0,""normalizeData"":true,"</definedName>
    <definedName name="xlm_20_2" localSheetId="0">"'""numClusters"":3,""numIterations"":50,""startCode"":1,""setSeed"":true,""seedValue"":12345,""numStarts"":10,""showDataSummary"":true,""showClusterDistances"":true}"</definedName>
    <definedName name="xlm_21_1" localSheetId="3">"'{""wkbk"":""4.5Soln.xlsx"",""wksheet"":""SouthCluster"",""data_range"":""$A$1:$H$47"",""has_header"":true,""input_cols"":[{""varName"":""StadiumCapacity""},{""varName"":""Endowment ($000)""},{""varName"":""Enrollment""}],""cat_cols"":[],""firstRow"":1,""rows"":46,""isPartitionSheet"":false"</definedName>
    <definedName name="xlm_21_1" localSheetId="7">"'{""wkbk"":""4.5Soln.xlsx"",""wksheet"":""EastCluster"",""data_range"":""$A$1:$H$56"",""has_header"":true,""input_cols"":[{""varName"":""StadiumCapacity""},{""varName"":""Endowment ($000)""},{""varName"":""Enrollment""}],""cat_cols"":[],""firstRow"":1,""rows"":55,""isPartitionSheet"":false,"</definedName>
    <definedName name="xlm_21_1" localSheetId="11">"'{""wkbk"":""4.5Soln.xlsx"",""wksheet"":""WestCluster"",""data_range"":""$A$1:$H$27"",""has_header"":true,""input_cols"":[{""varName"":""StadiumCapacity""},{""varName"":""Endowment ($000)""},{""varName"":""Enrollment""}],""cat_cols"":[],""firstRow"":1,""rows"":26,""isPartitionSheet"":false,"</definedName>
    <definedName name="xlm_21_2" localSheetId="3">"',""clusteringTypeCode"":0,""normalizeData"":true,""similarityMeasureCode"":0,""clusteringMethodCode"":6,""dataTypeCode"":0,""drawDendrogram"":true,""showClusterMembership"":true,""numClusters"":4,""numSubClusters"":30}"</definedName>
    <definedName name="xlm_21_2" localSheetId="7">"'""clusteringTypeCode"":0,""normalizeData"":true,""similarityMeasureCode"":0,""clusteringMethodCode"":6,""dataTypeCode"":0,""drawDendrogram"":true,""showClusterMembership"":true,""numClusters"":3,""numSubClusters"":30}"</definedName>
    <definedName name="xlm_21_2" localSheetId="11">"'""clusteringTypeCode"":0,""normalizeData"":true,""similarityMeasureCode"":0,""clusteringMethodCode"":6,""dataTypeCode"":0,""drawDendrogram"":true,""showClusterMembership"":true,""numClusters"":2,""numSubClusters"":26}"</definedName>
  </definedNames>
  <calcPr calcId="162913"/>
  <pivotCaches>
    <pivotCache cacheId="0" r:id="rId16"/>
    <pivotCache cacheId="1" r:id="rId17"/>
    <pivotCache cacheId="2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<sst xmlns="http://schemas.openxmlformats.org/spreadsheetml/2006/main" count="696" uniqueCount="256">
  <si>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</si>
  <si>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</si>
  <si>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</si>
  <si>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</si>
  <si>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</si>
  <si>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</si>
  <si>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</si>
  <si>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</si>
  <si>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</si>
  <si>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</si>
  <si>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</si>
  <si>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</si>
  <si>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</si>
  <si>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</si>
  <si>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</si>
  <si>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</si>
  <si>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</si>
  <si>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</si>
  <si>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</si>
  <si>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</si>
  <si>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</si>
  <si>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</si>
  <si>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</si>
  <si>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</si>
  <si>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</si>
  <si>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</si>
  <si>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</si>
  <si>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</si>
  <si>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</si>
  <si>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</si>
  <si>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</si>
  <si>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</si>
  <si>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</si>
  <si>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</si>
  <si>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</si>
  <si>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</si>
  <si>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</si>
  <si>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</si>
  <si>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</si>
  <si>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</si>
  <si>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</si>
  <si>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</si>
  <si>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</si>
  <si>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</si>
  <si>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</si>
  <si>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</si>
  <si>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</si>
  <si>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</si>
  <si>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</si>
  <si>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</si>
  <si>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</si>
  <si>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</si>
  <si>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</si>
  <si>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</si>
  <si>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</si>
  <si>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</si>
  <si>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</si>
  <si>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</si>
  <si>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</si>
  <si>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</si>
  <si>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</si>
  <si>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</si>
  <si>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</si>
  <si>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</si>
  <si>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</si>
  <si>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</si>
  <si>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</si>
  <si>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</si>
  <si>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</si>
  <si>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</si>
  <si>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</si>
  <si>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</si>
  <si>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</si>
  <si>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</si>
  <si>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</si>
  <si>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</si>
  <si>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</si>
  <si>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</si>
  <si>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</si>
  <si>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</si>
  <si>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</si>
  <si>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</si>
  <si>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</si>
  <si>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</si>
  <si>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</si>
  <si>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</si>
  <si>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</si>
  <si>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</si>
  <si>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</si>
  <si>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</si>
  <si>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</si>
  <si>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</si>
  <si>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</si>
  <si>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</si>
  <si>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</si>
  <si>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</si>
  <si>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</si>
  <si>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</si>
  <si>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</si>
  <si>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</si>
  <si>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</si>
  <si>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</si>
  <si>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</si>
  <si>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</si>
  <si>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</si>
  <si>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</si>
  <si>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</si>
  <si>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</si>
  <si>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</si>
  <si>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</si>
  <si>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</si>
  <si>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</si>
  <si>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</si>
  <si>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</si>
  <si>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</si>
  <si>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</si>
  <si>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</si>
  <si>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</si>
  <si>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</si>
  <si>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</si>
  <si>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</si>
  <si>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</si>
  <si>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</si>
  <si>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</si>
  <si>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</si>
  <si>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</si>
  <si>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</si>
  <si>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</si>
  <si>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</si>
  <si>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</si>
  <si>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</si>
  <si>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</si>
  <si>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</si>
  <si>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</si>
  <si>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k-Means Clustering - Predicted Clusters</t>
  </si>
  <si>
    <t>Date: 14-Aug-2015 01:54:52</t>
  </si>
  <si>
    <t>Output Navigator</t>
  </si>
  <si>
    <t>Elapsed Times in Milliseconds</t>
  </si>
  <si>
    <t>Clustering Time</t>
  </si>
  <si>
    <t>Report Time</t>
  </si>
  <si>
    <t>Total</t>
  </si>
  <si>
    <t>Distances from cluster centers are in normalized coordinates</t>
  </si>
  <si>
    <t>Record ID</t>
  </si>
  <si>
    <t>Cluster ID</t>
  </si>
  <si>
    <t>Dist. Clust-1</t>
  </si>
  <si>
    <t>Dist. Clust-2</t>
  </si>
  <si>
    <t>Dist. Clust-3</t>
  </si>
  <si>
    <t>Predicted Clusters</t>
  </si>
  <si>
    <t>Inputs</t>
  </si>
  <si>
    <t>Random Starts Summ.</t>
  </si>
  <si>
    <t>Cluster Centers</t>
  </si>
  <si>
    <t>Data Summ.</t>
  </si>
  <si>
    <t>XLMiner : k-Means Clustering</t>
  </si>
  <si>
    <t>Data</t>
  </si>
  <si>
    <t>Workbook</t>
  </si>
  <si>
    <t>4.5Soln.xlsx</t>
  </si>
  <si>
    <t>Worksheet</t>
  </si>
  <si>
    <t>Range</t>
  </si>
  <si>
    <t>$A$1:$G$128</t>
  </si>
  <si>
    <t># Records in the input data</t>
  </si>
  <si>
    <t>Input variables normalized</t>
  </si>
  <si>
    <t>Yes</t>
  </si>
  <si>
    <t>Variables</t>
  </si>
  <si>
    <t># Selected Variables</t>
  </si>
  <si>
    <t>Selected Variables</t>
  </si>
  <si>
    <t>Parameters/Options</t>
  </si>
  <si>
    <t># Clusters</t>
  </si>
  <si>
    <t>Start Option</t>
  </si>
  <si>
    <t>Random Start</t>
  </si>
  <si>
    <t># Iterations</t>
  </si>
  <si>
    <t>Seed: Initial Centroids</t>
  </si>
  <si>
    <t>Show data summary</t>
  </si>
  <si>
    <t>Show distance from each cluster</t>
  </si>
  <si>
    <t>Random Starts Summary</t>
  </si>
  <si>
    <t>Cluster centers are in normalized coordinates</t>
  </si>
  <si>
    <t>Serial No.</t>
  </si>
  <si>
    <t>Sum Of
Square Distances
in Clusters</t>
  </si>
  <si>
    <t>Starting Cluster Centers</t>
  </si>
  <si>
    <t>Best Start -&gt;</t>
  </si>
  <si>
    <t>Original coordinates</t>
  </si>
  <si>
    <t>Normalized coordinates</t>
  </si>
  <si>
    <t>Cluster</t>
  </si>
  <si>
    <t>Cluster-1</t>
  </si>
  <si>
    <t>Cluster-2</t>
  </si>
  <si>
    <t>Cluster-3</t>
  </si>
  <si>
    <t>Distance
Between Centers</t>
  </si>
  <si>
    <t>Data Summary</t>
  </si>
  <si>
    <t>#Obs</t>
  </si>
  <si>
    <t>Avg. Dist</t>
  </si>
  <si>
    <t>Overall</t>
  </si>
  <si>
    <t>ClusterID</t>
  </si>
  <si>
    <t>XLMiner : Hierarchical Clustering - Dendrogram</t>
  </si>
  <si>
    <t>Date: 14-Aug-2015 02:05:36</t>
  </si>
  <si>
    <t>Dendrogram</t>
  </si>
  <si>
    <t>Clustering Stages</t>
  </si>
  <si>
    <t>XLMiner : Hierarchical Clustering - Predicted Clusters</t>
  </si>
  <si>
    <t>Sub-Cluster</t>
  </si>
  <si>
    <t>XLMiner : Hierarchical Clustering</t>
  </si>
  <si>
    <t>WestCluster</t>
  </si>
  <si>
    <t>$A$1:$H$27</t>
  </si>
  <si>
    <t>Data Type</t>
  </si>
  <si>
    <t>Raw Data</t>
  </si>
  <si>
    <t>Draw Dendrogram</t>
  </si>
  <si>
    <t>Selected Similarity Measure</t>
  </si>
  <si>
    <t>Euclidean Distance</t>
  </si>
  <si>
    <t>Selected Clustering Method</t>
  </si>
  <si>
    <t>Wards Method</t>
  </si>
  <si>
    <t>Show Cluster Membership</t>
  </si>
  <si>
    <t>Stage</t>
  </si>
  <si>
    <t>Cluster 1</t>
  </si>
  <si>
    <t>Cluster 2</t>
  </si>
  <si>
    <t>Distance</t>
  </si>
  <si>
    <t>Row Labels</t>
  </si>
  <si>
    <t>Grand Total</t>
  </si>
  <si>
    <t>Count of Cluster ID</t>
  </si>
  <si>
    <t>Average of StadiumCapacity</t>
  </si>
  <si>
    <t>Average of Endowment ($000)</t>
  </si>
  <si>
    <t>Average of Enrollment</t>
  </si>
  <si>
    <t>Date: 14-Aug-2015 02:11:32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</si>
  <si>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</si>
  <si>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</si>
  <si>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</si>
  <si>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</si>
  <si>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</si>
  <si>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</si>
  <si>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</si>
  <si>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</si>
  <si>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</si>
  <si>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</si>
  <si>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</si>
  <si>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</si>
  <si>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</si>
  <si>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</si>
  <si>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</si>
  <si>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</si>
  <si>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</si>
  <si>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</si>
  <si>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</si>
  <si>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</si>
  <si>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</si>
  <si>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</si>
  <si>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</si>
  <si>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</si>
  <si>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</si>
  <si>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</si>
  <si>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</si>
  <si>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</si>
  <si>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</si>
  <si>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</si>
  <si>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</si>
  <si>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EastCluster</t>
  </si>
  <si>
    <t>$A$1:$H$56</t>
  </si>
  <si>
    <t>Date: 14-Aug-2015 02:21:33</t>
  </si>
  <si>
    <t>Date: 14-Aug-2015 02:21:34</t>
  </si>
  <si>
    <t>SouthCluster</t>
  </si>
  <si>
    <t>$A$1:$H$47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</si>
</sst>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0"/>
      <color rgb="FF4169E1"/>
      <name val="Calibri"/>
      <family val="2"/>
    </font>
    <font>
      <sz val="10"/>
      <color theme="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6" fillId="0" borderId="1" xfId="0" applyFont="1" applyFill="1" applyBorder="1"/>
    <xf numFmtId="0" fontId="5" fillId="3" borderId="1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wrapText="1"/>
    </xf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7" fillId="2" borderId="3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9" fillId="0" borderId="3" xfId="2" applyFill="1" applyBorder="1"/>
    <xf numFmtId="0" fontId="6" fillId="0" borderId="4" xfId="0" applyFont="1" applyFill="1" applyBorder="1"/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0" borderId="6" xfId="0" applyFont="1" applyFill="1" applyBorder="1"/>
    <xf numFmtId="0" fontId="6" fillId="0" borderId="8" xfId="0" applyFont="1" applyFill="1" applyBorder="1"/>
    <xf numFmtId="0" fontId="6" fillId="0" borderId="7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6" fillId="0" borderId="3" xfId="0" applyFont="1" applyFill="1" applyBorder="1"/>
    <xf numFmtId="0" fontId="6" fillId="0" borderId="5" xfId="0" applyFont="1" applyFill="1" applyBorder="1"/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HC_Dendrogram_Region1!$AZ$3:$AZ$263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21</c:v>
                </c:pt>
                <c:pt idx="10">
                  <c:v>21</c:v>
                </c:pt>
                <c:pt idx="12">
                  <c:v>21</c:v>
                </c:pt>
                <c:pt idx="13">
                  <c:v>22</c:v>
                </c:pt>
                <c:pt idx="15">
                  <c:v>22</c:v>
                </c:pt>
                <c:pt idx="16">
                  <c:v>22</c:v>
                </c:pt>
                <c:pt idx="18">
                  <c:v>6</c:v>
                </c:pt>
                <c:pt idx="19">
                  <c:v>6</c:v>
                </c:pt>
                <c:pt idx="21">
                  <c:v>6</c:v>
                </c:pt>
                <c:pt idx="22">
                  <c:v>7</c:v>
                </c:pt>
                <c:pt idx="24">
                  <c:v>7</c:v>
                </c:pt>
                <c:pt idx="25">
                  <c:v>7</c:v>
                </c:pt>
                <c:pt idx="27">
                  <c:v>14</c:v>
                </c:pt>
                <c:pt idx="28">
                  <c:v>14</c:v>
                </c:pt>
                <c:pt idx="30">
                  <c:v>14</c:v>
                </c:pt>
                <c:pt idx="31">
                  <c:v>15</c:v>
                </c:pt>
                <c:pt idx="33">
                  <c:v>15</c:v>
                </c:pt>
                <c:pt idx="34">
                  <c:v>15</c:v>
                </c:pt>
                <c:pt idx="36">
                  <c:v>23</c:v>
                </c:pt>
                <c:pt idx="37">
                  <c:v>23</c:v>
                </c:pt>
                <c:pt idx="39">
                  <c:v>23</c:v>
                </c:pt>
                <c:pt idx="40">
                  <c:v>24</c:v>
                </c:pt>
                <c:pt idx="42">
                  <c:v>24</c:v>
                </c:pt>
                <c:pt idx="43">
                  <c:v>24</c:v>
                </c:pt>
                <c:pt idx="45">
                  <c:v>1.5</c:v>
                </c:pt>
                <c:pt idx="46">
                  <c:v>1.5</c:v>
                </c:pt>
                <c:pt idx="48">
                  <c:v>1.5</c:v>
                </c:pt>
                <c:pt idx="49">
                  <c:v>3</c:v>
                </c:pt>
                <c:pt idx="51">
                  <c:v>3</c:v>
                </c:pt>
                <c:pt idx="52">
                  <c:v>3</c:v>
                </c:pt>
                <c:pt idx="54">
                  <c:v>9</c:v>
                </c:pt>
                <c:pt idx="55">
                  <c:v>9</c:v>
                </c:pt>
                <c:pt idx="57">
                  <c:v>9</c:v>
                </c:pt>
                <c:pt idx="58">
                  <c:v>10</c:v>
                </c:pt>
                <c:pt idx="60">
                  <c:v>10</c:v>
                </c:pt>
                <c:pt idx="61">
                  <c:v>10</c:v>
                </c:pt>
                <c:pt idx="63">
                  <c:v>26</c:v>
                </c:pt>
                <c:pt idx="64">
                  <c:v>26</c:v>
                </c:pt>
                <c:pt idx="66">
                  <c:v>26</c:v>
                </c:pt>
                <c:pt idx="67">
                  <c:v>27</c:v>
                </c:pt>
                <c:pt idx="69">
                  <c:v>27</c:v>
                </c:pt>
                <c:pt idx="70">
                  <c:v>27</c:v>
                </c:pt>
                <c:pt idx="72">
                  <c:v>28</c:v>
                </c:pt>
                <c:pt idx="73">
                  <c:v>28</c:v>
                </c:pt>
                <c:pt idx="75">
                  <c:v>28</c:v>
                </c:pt>
                <c:pt idx="76">
                  <c:v>29</c:v>
                </c:pt>
                <c:pt idx="78">
                  <c:v>29</c:v>
                </c:pt>
                <c:pt idx="79">
                  <c:v>29</c:v>
                </c:pt>
                <c:pt idx="81">
                  <c:v>14.5</c:v>
                </c:pt>
                <c:pt idx="82">
                  <c:v>14.5</c:v>
                </c:pt>
                <c:pt idx="84">
                  <c:v>14.5</c:v>
                </c:pt>
                <c:pt idx="85">
                  <c:v>16</c:v>
                </c:pt>
                <c:pt idx="87">
                  <c:v>16</c:v>
                </c:pt>
                <c:pt idx="88">
                  <c:v>16</c:v>
                </c:pt>
                <c:pt idx="90">
                  <c:v>11</c:v>
                </c:pt>
                <c:pt idx="91">
                  <c:v>11</c:v>
                </c:pt>
                <c:pt idx="93">
                  <c:v>11</c:v>
                </c:pt>
                <c:pt idx="94">
                  <c:v>12</c:v>
                </c:pt>
                <c:pt idx="96">
                  <c:v>12</c:v>
                </c:pt>
                <c:pt idx="97">
                  <c:v>12</c:v>
                </c:pt>
                <c:pt idx="99">
                  <c:v>23.5</c:v>
                </c:pt>
                <c:pt idx="100">
                  <c:v>23.5</c:v>
                </c:pt>
                <c:pt idx="102">
                  <c:v>23.5</c:v>
                </c:pt>
                <c:pt idx="103">
                  <c:v>25</c:v>
                </c:pt>
                <c:pt idx="105">
                  <c:v>25</c:v>
                </c:pt>
                <c:pt idx="106">
                  <c:v>25</c:v>
                </c:pt>
                <c:pt idx="108">
                  <c:v>20</c:v>
                </c:pt>
                <c:pt idx="109">
                  <c:v>20</c:v>
                </c:pt>
                <c:pt idx="111">
                  <c:v>20</c:v>
                </c:pt>
                <c:pt idx="112">
                  <c:v>21.5</c:v>
                </c:pt>
                <c:pt idx="114">
                  <c:v>21.5</c:v>
                </c:pt>
                <c:pt idx="115">
                  <c:v>21.5</c:v>
                </c:pt>
                <c:pt idx="117">
                  <c:v>28.5</c:v>
                </c:pt>
                <c:pt idx="118">
                  <c:v>28.5</c:v>
                </c:pt>
                <c:pt idx="120">
                  <c:v>28.5</c:v>
                </c:pt>
                <c:pt idx="121">
                  <c:v>30</c:v>
                </c:pt>
                <c:pt idx="123">
                  <c:v>30</c:v>
                </c:pt>
                <c:pt idx="124">
                  <c:v>30</c:v>
                </c:pt>
                <c:pt idx="126">
                  <c:v>5</c:v>
                </c:pt>
                <c:pt idx="127">
                  <c:v>5</c:v>
                </c:pt>
                <c:pt idx="129">
                  <c:v>5</c:v>
                </c:pt>
                <c:pt idx="130">
                  <c:v>6.5</c:v>
                </c:pt>
                <c:pt idx="132">
                  <c:v>6.5</c:v>
                </c:pt>
                <c:pt idx="133">
                  <c:v>6.5</c:v>
                </c:pt>
                <c:pt idx="135">
                  <c:v>2.25</c:v>
                </c:pt>
                <c:pt idx="136">
                  <c:v>2.25</c:v>
                </c:pt>
                <c:pt idx="138">
                  <c:v>2.25</c:v>
                </c:pt>
                <c:pt idx="139">
                  <c:v>4</c:v>
                </c:pt>
                <c:pt idx="141">
                  <c:v>4</c:v>
                </c:pt>
                <c:pt idx="142">
                  <c:v>4</c:v>
                </c:pt>
                <c:pt idx="144">
                  <c:v>13</c:v>
                </c:pt>
                <c:pt idx="145">
                  <c:v>13</c:v>
                </c:pt>
                <c:pt idx="147">
                  <c:v>13</c:v>
                </c:pt>
                <c:pt idx="148">
                  <c:v>15.25</c:v>
                </c:pt>
                <c:pt idx="150">
                  <c:v>15.25</c:v>
                </c:pt>
                <c:pt idx="151">
                  <c:v>15.25</c:v>
                </c:pt>
                <c:pt idx="153">
                  <c:v>8</c:v>
                </c:pt>
                <c:pt idx="154">
                  <c:v>8</c:v>
                </c:pt>
                <c:pt idx="156">
                  <c:v>8</c:v>
                </c:pt>
                <c:pt idx="157">
                  <c:v>9.5</c:v>
                </c:pt>
                <c:pt idx="159">
                  <c:v>9.5</c:v>
                </c:pt>
                <c:pt idx="160">
                  <c:v>9.5</c:v>
                </c:pt>
                <c:pt idx="162">
                  <c:v>26.5</c:v>
                </c:pt>
                <c:pt idx="163">
                  <c:v>26.5</c:v>
                </c:pt>
                <c:pt idx="165">
                  <c:v>26.5</c:v>
                </c:pt>
                <c:pt idx="166">
                  <c:v>29.25</c:v>
                </c:pt>
                <c:pt idx="168">
                  <c:v>29.25</c:v>
                </c:pt>
                <c:pt idx="169">
                  <c:v>29.25</c:v>
                </c:pt>
                <c:pt idx="171">
                  <c:v>3.125</c:v>
                </c:pt>
                <c:pt idx="172">
                  <c:v>3.125</c:v>
                </c:pt>
                <c:pt idx="174">
                  <c:v>3.125</c:v>
                </c:pt>
                <c:pt idx="175">
                  <c:v>5.75</c:v>
                </c:pt>
                <c:pt idx="177">
                  <c:v>5.75</c:v>
                </c:pt>
                <c:pt idx="178">
                  <c:v>5.75</c:v>
                </c:pt>
                <c:pt idx="180">
                  <c:v>14.125</c:v>
                </c:pt>
                <c:pt idx="181">
                  <c:v>14.125</c:v>
                </c:pt>
                <c:pt idx="183">
                  <c:v>14.125</c:v>
                </c:pt>
                <c:pt idx="184">
                  <c:v>17</c:v>
                </c:pt>
                <c:pt idx="186">
                  <c:v>17</c:v>
                </c:pt>
                <c:pt idx="187">
                  <c:v>17</c:v>
                </c:pt>
                <c:pt idx="189">
                  <c:v>4.4375</c:v>
                </c:pt>
                <c:pt idx="190">
                  <c:v>4.4375</c:v>
                </c:pt>
                <c:pt idx="192">
                  <c:v>4.4375</c:v>
                </c:pt>
                <c:pt idx="193">
                  <c:v>8.75</c:v>
                </c:pt>
                <c:pt idx="195">
                  <c:v>8.75</c:v>
                </c:pt>
                <c:pt idx="196">
                  <c:v>8.75</c:v>
                </c:pt>
                <c:pt idx="198">
                  <c:v>18</c:v>
                </c:pt>
                <c:pt idx="199">
                  <c:v>18</c:v>
                </c:pt>
                <c:pt idx="201">
                  <c:v>18</c:v>
                </c:pt>
                <c:pt idx="202">
                  <c:v>19</c:v>
                </c:pt>
                <c:pt idx="204">
                  <c:v>19</c:v>
                </c:pt>
                <c:pt idx="205">
                  <c:v>19</c:v>
                </c:pt>
                <c:pt idx="207">
                  <c:v>11.5</c:v>
                </c:pt>
                <c:pt idx="208">
                  <c:v>11.5</c:v>
                </c:pt>
                <c:pt idx="210">
                  <c:v>11.5</c:v>
                </c:pt>
                <c:pt idx="211">
                  <c:v>15.5625</c:v>
                </c:pt>
                <c:pt idx="213">
                  <c:v>15.5625</c:v>
                </c:pt>
                <c:pt idx="214">
                  <c:v>15.5625</c:v>
                </c:pt>
                <c:pt idx="216">
                  <c:v>20.75</c:v>
                </c:pt>
                <c:pt idx="217">
                  <c:v>20.75</c:v>
                </c:pt>
                <c:pt idx="219">
                  <c:v>20.75</c:v>
                </c:pt>
                <c:pt idx="220">
                  <c:v>24.25</c:v>
                </c:pt>
                <c:pt idx="222">
                  <c:v>24.25</c:v>
                </c:pt>
                <c:pt idx="223">
                  <c:v>24.25</c:v>
                </c:pt>
                <c:pt idx="225">
                  <c:v>13.53125</c:v>
                </c:pt>
                <c:pt idx="226">
                  <c:v>13.53125</c:v>
                </c:pt>
                <c:pt idx="228">
                  <c:v>13.53125</c:v>
                </c:pt>
                <c:pt idx="229">
                  <c:v>6.59375</c:v>
                </c:pt>
                <c:pt idx="231">
                  <c:v>6.59375</c:v>
                </c:pt>
                <c:pt idx="232">
                  <c:v>6.59375</c:v>
                </c:pt>
                <c:pt idx="234">
                  <c:v>10.0625</c:v>
                </c:pt>
                <c:pt idx="235">
                  <c:v>10.0625</c:v>
                </c:pt>
                <c:pt idx="237">
                  <c:v>10.0625</c:v>
                </c:pt>
                <c:pt idx="238">
                  <c:v>18.5</c:v>
                </c:pt>
                <c:pt idx="240">
                  <c:v>18.5</c:v>
                </c:pt>
                <c:pt idx="241">
                  <c:v>18.5</c:v>
                </c:pt>
                <c:pt idx="243">
                  <c:v>22.5</c:v>
                </c:pt>
                <c:pt idx="244">
                  <c:v>22.5</c:v>
                </c:pt>
                <c:pt idx="246">
                  <c:v>22.5</c:v>
                </c:pt>
                <c:pt idx="247">
                  <c:v>27.875</c:v>
                </c:pt>
                <c:pt idx="249">
                  <c:v>27.875</c:v>
                </c:pt>
                <c:pt idx="250">
                  <c:v>27.875</c:v>
                </c:pt>
                <c:pt idx="252">
                  <c:v>14.28125</c:v>
                </c:pt>
                <c:pt idx="253">
                  <c:v>14.28125</c:v>
                </c:pt>
                <c:pt idx="255">
                  <c:v>14.28125</c:v>
                </c:pt>
                <c:pt idx="256">
                  <c:v>25.1875</c:v>
                </c:pt>
                <c:pt idx="258">
                  <c:v>25.1875</c:v>
                </c:pt>
                <c:pt idx="259">
                  <c:v>25.1875</c:v>
                </c:pt>
              </c:numCache>
            </c:numRef>
          </c:xVal>
          <c:yVal>
            <c:numRef>
              <c:f>HC_Dendrogram_Region1!$BA$3:$BA$263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0.61404825637354099</c:v>
                </c:pt>
                <c:pt idx="3">
                  <c:v>0.61404825637354099</c:v>
                </c:pt>
                <c:pt idx="4">
                  <c:v>0.61404825637354099</c:v>
                </c:pt>
                <c:pt idx="6">
                  <c:v>0.61404825637354099</c:v>
                </c:pt>
                <c:pt idx="7">
                  <c:v>0</c:v>
                </c:pt>
                <c:pt idx="9">
                  <c:v>0</c:v>
                </c:pt>
                <c:pt idx="10">
                  <c:v>0.62531521683881031</c:v>
                </c:pt>
                <c:pt idx="12">
                  <c:v>0.62531521683881031</c:v>
                </c:pt>
                <c:pt idx="13">
                  <c:v>0.62531521683881031</c:v>
                </c:pt>
                <c:pt idx="15">
                  <c:v>0.62531521683881031</c:v>
                </c:pt>
                <c:pt idx="16">
                  <c:v>0</c:v>
                </c:pt>
                <c:pt idx="18">
                  <c:v>0</c:v>
                </c:pt>
                <c:pt idx="19">
                  <c:v>0.70652025869676049</c:v>
                </c:pt>
                <c:pt idx="21">
                  <c:v>0.70652025869676049</c:v>
                </c:pt>
                <c:pt idx="22">
                  <c:v>0.70652025869676049</c:v>
                </c:pt>
                <c:pt idx="24">
                  <c:v>0.70652025869676049</c:v>
                </c:pt>
                <c:pt idx="25">
                  <c:v>0</c:v>
                </c:pt>
                <c:pt idx="27">
                  <c:v>0</c:v>
                </c:pt>
                <c:pt idx="28">
                  <c:v>0.73285977891758058</c:v>
                </c:pt>
                <c:pt idx="30">
                  <c:v>0.73285977891758058</c:v>
                </c:pt>
                <c:pt idx="31">
                  <c:v>0.73285977891758058</c:v>
                </c:pt>
                <c:pt idx="33">
                  <c:v>0.73285977891758058</c:v>
                </c:pt>
                <c:pt idx="34">
                  <c:v>0</c:v>
                </c:pt>
                <c:pt idx="36">
                  <c:v>0</c:v>
                </c:pt>
                <c:pt idx="37">
                  <c:v>0.74987189710248969</c:v>
                </c:pt>
                <c:pt idx="39">
                  <c:v>0.74987189710248969</c:v>
                </c:pt>
                <c:pt idx="40">
                  <c:v>0.74987189710248969</c:v>
                </c:pt>
                <c:pt idx="42">
                  <c:v>0.74987189710248969</c:v>
                </c:pt>
                <c:pt idx="43">
                  <c:v>0</c:v>
                </c:pt>
                <c:pt idx="45">
                  <c:v>0.61404825637354099</c:v>
                </c:pt>
                <c:pt idx="46">
                  <c:v>0.78358091104485639</c:v>
                </c:pt>
                <c:pt idx="48">
                  <c:v>0.78358091104485639</c:v>
                </c:pt>
                <c:pt idx="49">
                  <c:v>0.78358091104485639</c:v>
                </c:pt>
                <c:pt idx="51">
                  <c:v>0.78358091104485639</c:v>
                </c:pt>
                <c:pt idx="52">
                  <c:v>0</c:v>
                </c:pt>
                <c:pt idx="54">
                  <c:v>0</c:v>
                </c:pt>
                <c:pt idx="55">
                  <c:v>0.85751215146131055</c:v>
                </c:pt>
                <c:pt idx="57">
                  <c:v>0.85751215146131055</c:v>
                </c:pt>
                <c:pt idx="58">
                  <c:v>0.85751215146131055</c:v>
                </c:pt>
                <c:pt idx="60">
                  <c:v>0.85751215146131055</c:v>
                </c:pt>
                <c:pt idx="61">
                  <c:v>0</c:v>
                </c:pt>
                <c:pt idx="63">
                  <c:v>0</c:v>
                </c:pt>
                <c:pt idx="64">
                  <c:v>0.90381283749207586</c:v>
                </c:pt>
                <c:pt idx="66">
                  <c:v>0.90381283749207586</c:v>
                </c:pt>
                <c:pt idx="67">
                  <c:v>0.90381283749207586</c:v>
                </c:pt>
                <c:pt idx="69">
                  <c:v>0.90381283749207586</c:v>
                </c:pt>
                <c:pt idx="70">
                  <c:v>0</c:v>
                </c:pt>
                <c:pt idx="72">
                  <c:v>0</c:v>
                </c:pt>
                <c:pt idx="73">
                  <c:v>0.91955840930443278</c:v>
                </c:pt>
                <c:pt idx="75">
                  <c:v>0.91955840930443278</c:v>
                </c:pt>
                <c:pt idx="76">
                  <c:v>0.91955840930443278</c:v>
                </c:pt>
                <c:pt idx="78">
                  <c:v>0.91955840930443278</c:v>
                </c:pt>
                <c:pt idx="79">
                  <c:v>0</c:v>
                </c:pt>
                <c:pt idx="81">
                  <c:v>0.73285977891758058</c:v>
                </c:pt>
                <c:pt idx="82">
                  <c:v>0.97342343006078025</c:v>
                </c:pt>
                <c:pt idx="84">
                  <c:v>0.97342343006078025</c:v>
                </c:pt>
                <c:pt idx="85">
                  <c:v>0.97342343006078025</c:v>
                </c:pt>
                <c:pt idx="87">
                  <c:v>0.97342343006078025</c:v>
                </c:pt>
                <c:pt idx="88">
                  <c:v>0</c:v>
                </c:pt>
                <c:pt idx="90">
                  <c:v>0</c:v>
                </c:pt>
                <c:pt idx="91">
                  <c:v>0.97372470530573896</c:v>
                </c:pt>
                <c:pt idx="93">
                  <c:v>0.97372470530573896</c:v>
                </c:pt>
                <c:pt idx="94">
                  <c:v>0.97372470530573896</c:v>
                </c:pt>
                <c:pt idx="96">
                  <c:v>0.97372470530573896</c:v>
                </c:pt>
                <c:pt idx="97">
                  <c:v>0</c:v>
                </c:pt>
                <c:pt idx="99">
                  <c:v>0.74987189710248969</c:v>
                </c:pt>
                <c:pt idx="100">
                  <c:v>0.99094296936014548</c:v>
                </c:pt>
                <c:pt idx="102">
                  <c:v>0.99094296936014548</c:v>
                </c:pt>
                <c:pt idx="103">
                  <c:v>0.99094296936014548</c:v>
                </c:pt>
                <c:pt idx="105">
                  <c:v>0.99094296936014548</c:v>
                </c:pt>
                <c:pt idx="106">
                  <c:v>0</c:v>
                </c:pt>
                <c:pt idx="108">
                  <c:v>0</c:v>
                </c:pt>
                <c:pt idx="109">
                  <c:v>0.9977921026765344</c:v>
                </c:pt>
                <c:pt idx="111">
                  <c:v>0.9977921026765344</c:v>
                </c:pt>
                <c:pt idx="112">
                  <c:v>0.9977921026765344</c:v>
                </c:pt>
                <c:pt idx="114">
                  <c:v>0.9977921026765344</c:v>
                </c:pt>
                <c:pt idx="115">
                  <c:v>0.62531521683881031</c:v>
                </c:pt>
                <c:pt idx="117">
                  <c:v>0.91955840930443278</c:v>
                </c:pt>
                <c:pt idx="118">
                  <c:v>1.1921053596568354</c:v>
                </c:pt>
                <c:pt idx="120">
                  <c:v>1.1921053596568354</c:v>
                </c:pt>
                <c:pt idx="121">
                  <c:v>1.1921053596568354</c:v>
                </c:pt>
                <c:pt idx="123">
                  <c:v>1.1921053596568354</c:v>
                </c:pt>
                <c:pt idx="124">
                  <c:v>0</c:v>
                </c:pt>
                <c:pt idx="126">
                  <c:v>0</c:v>
                </c:pt>
                <c:pt idx="127">
                  <c:v>1.4709325557023756</c:v>
                </c:pt>
                <c:pt idx="129">
                  <c:v>1.4709325557023756</c:v>
                </c:pt>
                <c:pt idx="130">
                  <c:v>1.4709325557023756</c:v>
                </c:pt>
                <c:pt idx="132">
                  <c:v>1.4709325557023756</c:v>
                </c:pt>
                <c:pt idx="133">
                  <c:v>0.70652025869676049</c:v>
                </c:pt>
                <c:pt idx="135">
                  <c:v>0.78358091104485639</c:v>
                </c:pt>
                <c:pt idx="136">
                  <c:v>1.7412429917228212</c:v>
                </c:pt>
                <c:pt idx="138">
                  <c:v>1.7412429917228212</c:v>
                </c:pt>
                <c:pt idx="139">
                  <c:v>1.7412429917228212</c:v>
                </c:pt>
                <c:pt idx="141">
                  <c:v>1.7412429917228212</c:v>
                </c:pt>
                <c:pt idx="142">
                  <c:v>0</c:v>
                </c:pt>
                <c:pt idx="144">
                  <c:v>0</c:v>
                </c:pt>
                <c:pt idx="145">
                  <c:v>1.7456515136668644</c:v>
                </c:pt>
                <c:pt idx="147">
                  <c:v>1.7456515136668644</c:v>
                </c:pt>
                <c:pt idx="148">
                  <c:v>1.7456515136668644</c:v>
                </c:pt>
                <c:pt idx="150">
                  <c:v>1.7456515136668644</c:v>
                </c:pt>
                <c:pt idx="151">
                  <c:v>0.97342343006078025</c:v>
                </c:pt>
                <c:pt idx="153">
                  <c:v>0</c:v>
                </c:pt>
                <c:pt idx="154">
                  <c:v>2.2144448597319535</c:v>
                </c:pt>
                <c:pt idx="156">
                  <c:v>2.2144448597319535</c:v>
                </c:pt>
                <c:pt idx="157">
                  <c:v>2.2144448597319535</c:v>
                </c:pt>
                <c:pt idx="159">
                  <c:v>2.2144448597319535</c:v>
                </c:pt>
                <c:pt idx="160">
                  <c:v>0.85751215146131055</c:v>
                </c:pt>
                <c:pt idx="162">
                  <c:v>0.90381283749207586</c:v>
                </c:pt>
                <c:pt idx="163">
                  <c:v>2.2890148963465089</c:v>
                </c:pt>
                <c:pt idx="165">
                  <c:v>2.2890148963465089</c:v>
                </c:pt>
                <c:pt idx="166">
                  <c:v>2.2890148963465089</c:v>
                </c:pt>
                <c:pt idx="168">
                  <c:v>2.2890148963465089</c:v>
                </c:pt>
                <c:pt idx="169">
                  <c:v>1.1921053596568354</c:v>
                </c:pt>
                <c:pt idx="171">
                  <c:v>1.7412429917228212</c:v>
                </c:pt>
                <c:pt idx="172">
                  <c:v>2.4067167205392535</c:v>
                </c:pt>
                <c:pt idx="174">
                  <c:v>2.4067167205392535</c:v>
                </c:pt>
                <c:pt idx="175">
                  <c:v>2.4067167205392535</c:v>
                </c:pt>
                <c:pt idx="177">
                  <c:v>2.4067167205392535</c:v>
                </c:pt>
                <c:pt idx="178">
                  <c:v>1.4709325557023756</c:v>
                </c:pt>
                <c:pt idx="180">
                  <c:v>1.7456515136668644</c:v>
                </c:pt>
                <c:pt idx="181">
                  <c:v>2.5857564439629006</c:v>
                </c:pt>
                <c:pt idx="183">
                  <c:v>2.5857564439629006</c:v>
                </c:pt>
                <c:pt idx="184">
                  <c:v>2.5857564439629006</c:v>
                </c:pt>
                <c:pt idx="186">
                  <c:v>2.5857564439629006</c:v>
                </c:pt>
                <c:pt idx="187">
                  <c:v>0</c:v>
                </c:pt>
                <c:pt idx="189">
                  <c:v>2.4067167205392535</c:v>
                </c:pt>
                <c:pt idx="190">
                  <c:v>2.9692184697444191</c:v>
                </c:pt>
                <c:pt idx="192">
                  <c:v>2.9692184697444191</c:v>
                </c:pt>
                <c:pt idx="193">
                  <c:v>2.9692184697444191</c:v>
                </c:pt>
                <c:pt idx="195">
                  <c:v>2.9692184697444191</c:v>
                </c:pt>
                <c:pt idx="196">
                  <c:v>2.2144448597319535</c:v>
                </c:pt>
                <c:pt idx="198">
                  <c:v>0</c:v>
                </c:pt>
                <c:pt idx="199">
                  <c:v>3.5488232909782451</c:v>
                </c:pt>
                <c:pt idx="201">
                  <c:v>3.5488232909782451</c:v>
                </c:pt>
                <c:pt idx="202">
                  <c:v>3.5488232909782451</c:v>
                </c:pt>
                <c:pt idx="204">
                  <c:v>3.5488232909782451</c:v>
                </c:pt>
                <c:pt idx="205">
                  <c:v>0</c:v>
                </c:pt>
                <c:pt idx="207">
                  <c:v>0.97372470530573896</c:v>
                </c:pt>
                <c:pt idx="208">
                  <c:v>4.161077064613055</c:v>
                </c:pt>
                <c:pt idx="210">
                  <c:v>4.161077064613055</c:v>
                </c:pt>
                <c:pt idx="211">
                  <c:v>4.161077064613055</c:v>
                </c:pt>
                <c:pt idx="213">
                  <c:v>4.161077064613055</c:v>
                </c:pt>
                <c:pt idx="214">
                  <c:v>2.5857564439629006</c:v>
                </c:pt>
                <c:pt idx="216">
                  <c:v>0.9977921026765344</c:v>
                </c:pt>
                <c:pt idx="217">
                  <c:v>4.6376067254780979</c:v>
                </c:pt>
                <c:pt idx="219">
                  <c:v>4.6376067254780979</c:v>
                </c:pt>
                <c:pt idx="220">
                  <c:v>4.6376067254780979</c:v>
                </c:pt>
                <c:pt idx="222">
                  <c:v>4.6376067254780979</c:v>
                </c:pt>
                <c:pt idx="223">
                  <c:v>0.99094296936014548</c:v>
                </c:pt>
                <c:pt idx="225">
                  <c:v>4.161077064613055</c:v>
                </c:pt>
                <c:pt idx="226">
                  <c:v>8.6341695318926632</c:v>
                </c:pt>
                <c:pt idx="228">
                  <c:v>8.6341695318926632</c:v>
                </c:pt>
                <c:pt idx="229">
                  <c:v>8.6341695318926632</c:v>
                </c:pt>
                <c:pt idx="231">
                  <c:v>8.6341695318926632</c:v>
                </c:pt>
                <c:pt idx="232">
                  <c:v>2.9692184697444191</c:v>
                </c:pt>
                <c:pt idx="234">
                  <c:v>8.6341695318926632</c:v>
                </c:pt>
                <c:pt idx="235">
                  <c:v>9.9930170878117384</c:v>
                </c:pt>
                <c:pt idx="237">
                  <c:v>9.9930170878117384</c:v>
                </c:pt>
                <c:pt idx="238">
                  <c:v>9.9930170878117384</c:v>
                </c:pt>
                <c:pt idx="240">
                  <c:v>9.9930170878117384</c:v>
                </c:pt>
                <c:pt idx="241">
                  <c:v>3.5488232909782451</c:v>
                </c:pt>
                <c:pt idx="243">
                  <c:v>4.6376067254780979</c:v>
                </c:pt>
                <c:pt idx="244">
                  <c:v>10.026279035087271</c:v>
                </c:pt>
                <c:pt idx="246">
                  <c:v>10.026279035087271</c:v>
                </c:pt>
                <c:pt idx="247">
                  <c:v>10.026279035087271</c:v>
                </c:pt>
                <c:pt idx="249">
                  <c:v>10.026279035087271</c:v>
                </c:pt>
                <c:pt idx="250">
                  <c:v>2.2890148963465089</c:v>
                </c:pt>
                <c:pt idx="252">
                  <c:v>9.9930170878117384</c:v>
                </c:pt>
                <c:pt idx="253">
                  <c:v>20.868162546287842</c:v>
                </c:pt>
                <c:pt idx="255">
                  <c:v>20.868162546287842</c:v>
                </c:pt>
                <c:pt idx="256">
                  <c:v>20.868162546287842</c:v>
                </c:pt>
                <c:pt idx="258">
                  <c:v>20.868162546287842</c:v>
                </c:pt>
                <c:pt idx="259">
                  <c:v>10.026279035087271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BC-45ED-A00F-9E89940A5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899400"/>
        <c:axId val="590899008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EBC-45ED-A00F-9E89940A5DDD}"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EBC-45ED-A00F-9E89940A5DDD}"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EBC-45ED-A00F-9E89940A5DDD}"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EBC-45ED-A00F-9E89940A5DDD}"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EBC-45ED-A00F-9E89940A5DDD}"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EBC-45ED-A00F-9E89940A5DDD}"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EBC-45ED-A00F-9E89940A5DDD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EBC-45ED-A00F-9E89940A5DDD}"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EBC-45ED-A00F-9E89940A5DDD}"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EBC-45ED-A00F-9E89940A5DDD}"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EBC-45ED-A00F-9E89940A5DDD}"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EBC-45ED-A00F-9E89940A5DDD}"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EBC-45ED-A00F-9E89940A5DDD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EBC-45ED-A00F-9E89940A5DDD}"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EBC-45ED-A00F-9E89940A5DDD}"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EBC-45ED-A00F-9E89940A5DDD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EBC-45ED-A00F-9E89940A5DDD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EBC-45ED-A00F-9E89940A5DDD}"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EBC-45ED-A00F-9E89940A5DDD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EBC-45ED-A00F-9E89940A5DDD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EBC-45ED-A00F-9E89940A5DDD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EBC-45ED-A00F-9E89940A5DDD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EBC-45ED-A00F-9E89940A5DDD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EBC-45ED-A00F-9E89940A5DDD}"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EBC-45ED-A00F-9E89940A5DDD}"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EBC-45ED-A00F-9E89940A5DDD}"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EBC-45ED-A00F-9E89940A5DDD}"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EBC-45ED-A00F-9E89940A5DDD}"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EBC-45ED-A00F-9E89940A5DDD}"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CEBC-45ED-A00F-9E89940A5D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HC_Dendrogram_Region1!$BB$3:$BB$32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HC_Dendrogram_Region1!$BC$3:$BC$32</c:f>
              <c:numCache>
                <c:formatCode>General</c:formatCode>
                <c:ptCount val="30"/>
                <c:pt idx="0">
                  <c:v>2</c:v>
                </c:pt>
                <c:pt idx="1">
                  <c:v>4</c:v>
                </c:pt>
                <c:pt idx="2">
                  <c:v>24</c:v>
                </c:pt>
                <c:pt idx="3">
                  <c:v>16</c:v>
                </c:pt>
                <c:pt idx="4">
                  <c:v>12</c:v>
                </c:pt>
                <c:pt idx="5">
                  <c:v>19</c:v>
                </c:pt>
                <c:pt idx="6">
                  <c:v>28</c:v>
                </c:pt>
                <c:pt idx="7">
                  <c:v>11</c:v>
                </c:pt>
                <c:pt idx="8">
                  <c:v>15</c:v>
                </c:pt>
                <c:pt idx="9">
                  <c:v>20</c:v>
                </c:pt>
                <c:pt idx="10">
                  <c:v>1</c:v>
                </c:pt>
                <c:pt idx="11">
                  <c:v>18</c:v>
                </c:pt>
                <c:pt idx="12">
                  <c:v>9</c:v>
                </c:pt>
                <c:pt idx="13">
                  <c:v>10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21</c:v>
                </c:pt>
                <c:pt idx="18">
                  <c:v>27</c:v>
                </c:pt>
                <c:pt idx="19">
                  <c:v>3</c:v>
                </c:pt>
                <c:pt idx="20">
                  <c:v>14</c:v>
                </c:pt>
                <c:pt idx="21">
                  <c:v>23</c:v>
                </c:pt>
                <c:pt idx="22">
                  <c:v>5</c:v>
                </c:pt>
                <c:pt idx="23">
                  <c:v>22</c:v>
                </c:pt>
                <c:pt idx="24">
                  <c:v>29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13</c:v>
                </c:pt>
                <c:pt idx="29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CEBC-45ED-A00F-9E89940A5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00576"/>
        <c:axId val="590898616"/>
      </c:scatterChart>
      <c:valAx>
        <c:axId val="59089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590899008"/>
        <c:crosses val="autoZero"/>
        <c:crossBetween val="midCat"/>
      </c:valAx>
      <c:valAx>
        <c:axId val="59089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0899400"/>
        <c:crosses val="autoZero"/>
        <c:crossBetween val="midCat"/>
      </c:valAx>
      <c:valAx>
        <c:axId val="590898616"/>
        <c:scaling>
          <c:orientation val="minMax"/>
          <c:max val="45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590900576"/>
        <c:crosses val="max"/>
        <c:crossBetween val="midCat"/>
        <c:majorUnit val="45000"/>
      </c:valAx>
      <c:valAx>
        <c:axId val="59090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08986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HC_Dendrogram_Region2!$AZ$3:$AZ$263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22</c:v>
                </c:pt>
                <c:pt idx="10">
                  <c:v>22</c:v>
                </c:pt>
                <c:pt idx="12">
                  <c:v>22</c:v>
                </c:pt>
                <c:pt idx="13">
                  <c:v>23</c:v>
                </c:pt>
                <c:pt idx="15">
                  <c:v>23</c:v>
                </c:pt>
                <c:pt idx="16">
                  <c:v>23</c:v>
                </c:pt>
                <c:pt idx="18">
                  <c:v>3</c:v>
                </c:pt>
                <c:pt idx="19">
                  <c:v>3</c:v>
                </c:pt>
                <c:pt idx="21">
                  <c:v>3</c:v>
                </c:pt>
                <c:pt idx="22">
                  <c:v>4</c:v>
                </c:pt>
                <c:pt idx="24">
                  <c:v>4</c:v>
                </c:pt>
                <c:pt idx="25">
                  <c:v>4</c:v>
                </c:pt>
                <c:pt idx="27">
                  <c:v>7</c:v>
                </c:pt>
                <c:pt idx="28">
                  <c:v>7</c:v>
                </c:pt>
                <c:pt idx="30">
                  <c:v>7</c:v>
                </c:pt>
                <c:pt idx="31">
                  <c:v>8</c:v>
                </c:pt>
                <c:pt idx="33">
                  <c:v>8</c:v>
                </c:pt>
                <c:pt idx="34">
                  <c:v>8</c:v>
                </c:pt>
                <c:pt idx="36">
                  <c:v>5</c:v>
                </c:pt>
                <c:pt idx="37">
                  <c:v>5</c:v>
                </c:pt>
                <c:pt idx="39">
                  <c:v>5</c:v>
                </c:pt>
                <c:pt idx="40">
                  <c:v>6</c:v>
                </c:pt>
                <c:pt idx="42">
                  <c:v>6</c:v>
                </c:pt>
                <c:pt idx="43">
                  <c:v>6</c:v>
                </c:pt>
                <c:pt idx="45">
                  <c:v>11</c:v>
                </c:pt>
                <c:pt idx="46">
                  <c:v>11</c:v>
                </c:pt>
                <c:pt idx="48">
                  <c:v>11</c:v>
                </c:pt>
                <c:pt idx="49">
                  <c:v>12</c:v>
                </c:pt>
                <c:pt idx="51">
                  <c:v>12</c:v>
                </c:pt>
                <c:pt idx="52">
                  <c:v>12</c:v>
                </c:pt>
                <c:pt idx="54">
                  <c:v>20</c:v>
                </c:pt>
                <c:pt idx="55">
                  <c:v>20</c:v>
                </c:pt>
                <c:pt idx="57">
                  <c:v>20</c:v>
                </c:pt>
                <c:pt idx="58">
                  <c:v>21</c:v>
                </c:pt>
                <c:pt idx="60">
                  <c:v>21</c:v>
                </c:pt>
                <c:pt idx="61">
                  <c:v>21</c:v>
                </c:pt>
                <c:pt idx="63">
                  <c:v>14</c:v>
                </c:pt>
                <c:pt idx="64">
                  <c:v>14</c:v>
                </c:pt>
                <c:pt idx="66">
                  <c:v>14</c:v>
                </c:pt>
                <c:pt idx="67">
                  <c:v>15</c:v>
                </c:pt>
                <c:pt idx="69">
                  <c:v>15</c:v>
                </c:pt>
                <c:pt idx="70">
                  <c:v>15</c:v>
                </c:pt>
                <c:pt idx="72">
                  <c:v>25</c:v>
                </c:pt>
                <c:pt idx="73">
                  <c:v>25</c:v>
                </c:pt>
                <c:pt idx="75">
                  <c:v>25</c:v>
                </c:pt>
                <c:pt idx="76">
                  <c:v>26</c:v>
                </c:pt>
                <c:pt idx="78">
                  <c:v>26</c:v>
                </c:pt>
                <c:pt idx="79">
                  <c:v>26</c:v>
                </c:pt>
                <c:pt idx="81">
                  <c:v>9</c:v>
                </c:pt>
                <c:pt idx="82">
                  <c:v>9</c:v>
                </c:pt>
                <c:pt idx="84">
                  <c:v>9</c:v>
                </c:pt>
                <c:pt idx="85">
                  <c:v>10</c:v>
                </c:pt>
                <c:pt idx="87">
                  <c:v>10</c:v>
                </c:pt>
                <c:pt idx="88">
                  <c:v>10</c:v>
                </c:pt>
                <c:pt idx="90">
                  <c:v>27</c:v>
                </c:pt>
                <c:pt idx="91">
                  <c:v>27</c:v>
                </c:pt>
                <c:pt idx="93">
                  <c:v>27</c:v>
                </c:pt>
                <c:pt idx="94">
                  <c:v>28</c:v>
                </c:pt>
                <c:pt idx="96">
                  <c:v>28</c:v>
                </c:pt>
                <c:pt idx="97">
                  <c:v>28</c:v>
                </c:pt>
                <c:pt idx="99">
                  <c:v>11.5</c:v>
                </c:pt>
                <c:pt idx="100">
                  <c:v>11.5</c:v>
                </c:pt>
                <c:pt idx="102">
                  <c:v>11.5</c:v>
                </c:pt>
                <c:pt idx="103">
                  <c:v>13</c:v>
                </c:pt>
                <c:pt idx="105">
                  <c:v>13</c:v>
                </c:pt>
                <c:pt idx="106">
                  <c:v>13</c:v>
                </c:pt>
                <c:pt idx="108">
                  <c:v>18</c:v>
                </c:pt>
                <c:pt idx="109">
                  <c:v>18</c:v>
                </c:pt>
                <c:pt idx="111">
                  <c:v>18</c:v>
                </c:pt>
                <c:pt idx="112">
                  <c:v>19</c:v>
                </c:pt>
                <c:pt idx="114">
                  <c:v>19</c:v>
                </c:pt>
                <c:pt idx="115">
                  <c:v>19</c:v>
                </c:pt>
                <c:pt idx="117">
                  <c:v>29</c:v>
                </c:pt>
                <c:pt idx="118">
                  <c:v>29</c:v>
                </c:pt>
                <c:pt idx="120">
                  <c:v>29</c:v>
                </c:pt>
                <c:pt idx="121">
                  <c:v>30</c:v>
                </c:pt>
                <c:pt idx="123">
                  <c:v>30</c:v>
                </c:pt>
                <c:pt idx="124">
                  <c:v>30</c:v>
                </c:pt>
                <c:pt idx="126">
                  <c:v>18.5</c:v>
                </c:pt>
                <c:pt idx="127">
                  <c:v>18.5</c:v>
                </c:pt>
                <c:pt idx="129">
                  <c:v>18.5</c:v>
                </c:pt>
                <c:pt idx="130">
                  <c:v>20.5</c:v>
                </c:pt>
                <c:pt idx="132">
                  <c:v>20.5</c:v>
                </c:pt>
                <c:pt idx="133">
                  <c:v>20.5</c:v>
                </c:pt>
                <c:pt idx="135">
                  <c:v>14.5</c:v>
                </c:pt>
                <c:pt idx="136">
                  <c:v>14.5</c:v>
                </c:pt>
                <c:pt idx="138">
                  <c:v>14.5</c:v>
                </c:pt>
                <c:pt idx="139">
                  <c:v>16</c:v>
                </c:pt>
                <c:pt idx="141">
                  <c:v>16</c:v>
                </c:pt>
                <c:pt idx="142">
                  <c:v>16</c:v>
                </c:pt>
                <c:pt idx="144">
                  <c:v>7.5</c:v>
                </c:pt>
                <c:pt idx="145">
                  <c:v>7.5</c:v>
                </c:pt>
                <c:pt idx="147">
                  <c:v>7.5</c:v>
                </c:pt>
                <c:pt idx="148">
                  <c:v>9.5</c:v>
                </c:pt>
                <c:pt idx="150">
                  <c:v>9.5</c:v>
                </c:pt>
                <c:pt idx="151">
                  <c:v>9.5</c:v>
                </c:pt>
                <c:pt idx="153">
                  <c:v>27.5</c:v>
                </c:pt>
                <c:pt idx="154">
                  <c:v>27.5</c:v>
                </c:pt>
                <c:pt idx="156">
                  <c:v>27.5</c:v>
                </c:pt>
                <c:pt idx="157">
                  <c:v>29.5</c:v>
                </c:pt>
                <c:pt idx="159">
                  <c:v>29.5</c:v>
                </c:pt>
                <c:pt idx="160">
                  <c:v>29.5</c:v>
                </c:pt>
                <c:pt idx="162">
                  <c:v>15.25</c:v>
                </c:pt>
                <c:pt idx="163">
                  <c:v>15.25</c:v>
                </c:pt>
                <c:pt idx="165">
                  <c:v>15.25</c:v>
                </c:pt>
                <c:pt idx="166">
                  <c:v>17</c:v>
                </c:pt>
                <c:pt idx="168">
                  <c:v>17</c:v>
                </c:pt>
                <c:pt idx="169">
                  <c:v>17</c:v>
                </c:pt>
                <c:pt idx="171">
                  <c:v>1.5</c:v>
                </c:pt>
                <c:pt idx="172">
                  <c:v>1.5</c:v>
                </c:pt>
                <c:pt idx="174">
                  <c:v>1.5</c:v>
                </c:pt>
                <c:pt idx="175">
                  <c:v>3.5</c:v>
                </c:pt>
                <c:pt idx="177">
                  <c:v>3.5</c:v>
                </c:pt>
                <c:pt idx="178">
                  <c:v>3.5</c:v>
                </c:pt>
                <c:pt idx="180">
                  <c:v>19.5</c:v>
                </c:pt>
                <c:pt idx="181">
                  <c:v>19.5</c:v>
                </c:pt>
                <c:pt idx="183">
                  <c:v>19.5</c:v>
                </c:pt>
                <c:pt idx="184">
                  <c:v>22.5</c:v>
                </c:pt>
                <c:pt idx="186">
                  <c:v>22.5</c:v>
                </c:pt>
                <c:pt idx="187">
                  <c:v>22.5</c:v>
                </c:pt>
                <c:pt idx="189">
                  <c:v>2.5</c:v>
                </c:pt>
                <c:pt idx="190">
                  <c:v>2.5</c:v>
                </c:pt>
                <c:pt idx="192">
                  <c:v>2.5</c:v>
                </c:pt>
                <c:pt idx="193">
                  <c:v>5.5</c:v>
                </c:pt>
                <c:pt idx="195">
                  <c:v>5.5</c:v>
                </c:pt>
                <c:pt idx="196">
                  <c:v>5.5</c:v>
                </c:pt>
                <c:pt idx="198">
                  <c:v>24</c:v>
                </c:pt>
                <c:pt idx="199">
                  <c:v>24</c:v>
                </c:pt>
                <c:pt idx="201">
                  <c:v>24</c:v>
                </c:pt>
                <c:pt idx="202">
                  <c:v>25.5</c:v>
                </c:pt>
                <c:pt idx="204">
                  <c:v>25.5</c:v>
                </c:pt>
                <c:pt idx="205">
                  <c:v>25.5</c:v>
                </c:pt>
                <c:pt idx="207">
                  <c:v>12.25</c:v>
                </c:pt>
                <c:pt idx="208">
                  <c:v>12.25</c:v>
                </c:pt>
                <c:pt idx="210">
                  <c:v>12.25</c:v>
                </c:pt>
                <c:pt idx="211">
                  <c:v>16.125</c:v>
                </c:pt>
                <c:pt idx="213">
                  <c:v>16.125</c:v>
                </c:pt>
                <c:pt idx="214">
                  <c:v>16.125</c:v>
                </c:pt>
                <c:pt idx="216">
                  <c:v>21</c:v>
                </c:pt>
                <c:pt idx="217">
                  <c:v>21</c:v>
                </c:pt>
                <c:pt idx="219">
                  <c:v>21</c:v>
                </c:pt>
                <c:pt idx="220">
                  <c:v>24.75</c:v>
                </c:pt>
                <c:pt idx="222">
                  <c:v>24.75</c:v>
                </c:pt>
                <c:pt idx="223">
                  <c:v>24.75</c:v>
                </c:pt>
                <c:pt idx="225">
                  <c:v>8.5</c:v>
                </c:pt>
                <c:pt idx="226">
                  <c:v>8.5</c:v>
                </c:pt>
                <c:pt idx="228">
                  <c:v>8.5</c:v>
                </c:pt>
                <c:pt idx="229">
                  <c:v>4</c:v>
                </c:pt>
                <c:pt idx="231">
                  <c:v>4</c:v>
                </c:pt>
                <c:pt idx="232">
                  <c:v>4</c:v>
                </c:pt>
                <c:pt idx="234">
                  <c:v>14.1875</c:v>
                </c:pt>
                <c:pt idx="235">
                  <c:v>14.1875</c:v>
                </c:pt>
                <c:pt idx="237">
                  <c:v>14.1875</c:v>
                </c:pt>
                <c:pt idx="238">
                  <c:v>22.875</c:v>
                </c:pt>
                <c:pt idx="240">
                  <c:v>22.875</c:v>
                </c:pt>
                <c:pt idx="241">
                  <c:v>22.875</c:v>
                </c:pt>
                <c:pt idx="243">
                  <c:v>18.53125</c:v>
                </c:pt>
                <c:pt idx="244">
                  <c:v>18.53125</c:v>
                </c:pt>
                <c:pt idx="246">
                  <c:v>18.53125</c:v>
                </c:pt>
                <c:pt idx="247">
                  <c:v>28.5</c:v>
                </c:pt>
                <c:pt idx="249">
                  <c:v>28.5</c:v>
                </c:pt>
                <c:pt idx="250">
                  <c:v>28.5</c:v>
                </c:pt>
                <c:pt idx="252">
                  <c:v>6.25</c:v>
                </c:pt>
                <c:pt idx="253">
                  <c:v>6.25</c:v>
                </c:pt>
                <c:pt idx="255">
                  <c:v>6.25</c:v>
                </c:pt>
                <c:pt idx="256">
                  <c:v>23.515625</c:v>
                </c:pt>
                <c:pt idx="258">
                  <c:v>23.515625</c:v>
                </c:pt>
                <c:pt idx="259">
                  <c:v>23.515625</c:v>
                </c:pt>
              </c:numCache>
            </c:numRef>
          </c:xVal>
          <c:yVal>
            <c:numRef>
              <c:f>HC_Dendrogram_Region2!$BA$3:$BA$263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0.7799392038198093</c:v>
                </c:pt>
                <c:pt idx="3">
                  <c:v>0.7799392038198093</c:v>
                </c:pt>
                <c:pt idx="4">
                  <c:v>0.7799392038198093</c:v>
                </c:pt>
                <c:pt idx="6">
                  <c:v>0.7799392038198093</c:v>
                </c:pt>
                <c:pt idx="7">
                  <c:v>0</c:v>
                </c:pt>
                <c:pt idx="9">
                  <c:v>0</c:v>
                </c:pt>
                <c:pt idx="10">
                  <c:v>0.82311488847583825</c:v>
                </c:pt>
                <c:pt idx="12">
                  <c:v>0.82311488847583825</c:v>
                </c:pt>
                <c:pt idx="13">
                  <c:v>0.82311488847583825</c:v>
                </c:pt>
                <c:pt idx="15">
                  <c:v>0.82311488847583825</c:v>
                </c:pt>
                <c:pt idx="16">
                  <c:v>0</c:v>
                </c:pt>
                <c:pt idx="18">
                  <c:v>0</c:v>
                </c:pt>
                <c:pt idx="19">
                  <c:v>0.8646104159368615</c:v>
                </c:pt>
                <c:pt idx="21">
                  <c:v>0.8646104159368615</c:v>
                </c:pt>
                <c:pt idx="22">
                  <c:v>0.8646104159368615</c:v>
                </c:pt>
                <c:pt idx="24">
                  <c:v>0.8646104159368615</c:v>
                </c:pt>
                <c:pt idx="25">
                  <c:v>0</c:v>
                </c:pt>
                <c:pt idx="27">
                  <c:v>0</c:v>
                </c:pt>
                <c:pt idx="28">
                  <c:v>0.90491732652089751</c:v>
                </c:pt>
                <c:pt idx="30">
                  <c:v>0.90491732652089751</c:v>
                </c:pt>
                <c:pt idx="31">
                  <c:v>0.90491732652089751</c:v>
                </c:pt>
                <c:pt idx="33">
                  <c:v>0.90491732652089751</c:v>
                </c:pt>
                <c:pt idx="34">
                  <c:v>0</c:v>
                </c:pt>
                <c:pt idx="36">
                  <c:v>0</c:v>
                </c:pt>
                <c:pt idx="37">
                  <c:v>0.96020809919297923</c:v>
                </c:pt>
                <c:pt idx="39">
                  <c:v>0.96020809919297923</c:v>
                </c:pt>
                <c:pt idx="40">
                  <c:v>0.96020809919297923</c:v>
                </c:pt>
                <c:pt idx="42">
                  <c:v>0.96020809919297923</c:v>
                </c:pt>
                <c:pt idx="43">
                  <c:v>0</c:v>
                </c:pt>
                <c:pt idx="45">
                  <c:v>0</c:v>
                </c:pt>
                <c:pt idx="46">
                  <c:v>1.0085120336493312</c:v>
                </c:pt>
                <c:pt idx="48">
                  <c:v>1.0085120336493312</c:v>
                </c:pt>
                <c:pt idx="49">
                  <c:v>1.0085120336493312</c:v>
                </c:pt>
                <c:pt idx="51">
                  <c:v>1.0085120336493312</c:v>
                </c:pt>
                <c:pt idx="52">
                  <c:v>0</c:v>
                </c:pt>
                <c:pt idx="54">
                  <c:v>0</c:v>
                </c:pt>
                <c:pt idx="55">
                  <c:v>1.0163046058661993</c:v>
                </c:pt>
                <c:pt idx="57">
                  <c:v>1.0163046058661993</c:v>
                </c:pt>
                <c:pt idx="58">
                  <c:v>1.0163046058661993</c:v>
                </c:pt>
                <c:pt idx="60">
                  <c:v>1.0163046058661993</c:v>
                </c:pt>
                <c:pt idx="61">
                  <c:v>0</c:v>
                </c:pt>
                <c:pt idx="63">
                  <c:v>0</c:v>
                </c:pt>
                <c:pt idx="64">
                  <c:v>1.0228054416845298</c:v>
                </c:pt>
                <c:pt idx="66">
                  <c:v>1.0228054416845298</c:v>
                </c:pt>
                <c:pt idx="67">
                  <c:v>1.0228054416845298</c:v>
                </c:pt>
                <c:pt idx="69">
                  <c:v>1.0228054416845298</c:v>
                </c:pt>
                <c:pt idx="70">
                  <c:v>0</c:v>
                </c:pt>
                <c:pt idx="72">
                  <c:v>0</c:v>
                </c:pt>
                <c:pt idx="73">
                  <c:v>1.0470774920729351</c:v>
                </c:pt>
                <c:pt idx="75">
                  <c:v>1.0470774920729351</c:v>
                </c:pt>
                <c:pt idx="76">
                  <c:v>1.0470774920729351</c:v>
                </c:pt>
                <c:pt idx="78">
                  <c:v>1.0470774920729351</c:v>
                </c:pt>
                <c:pt idx="79">
                  <c:v>0</c:v>
                </c:pt>
                <c:pt idx="81">
                  <c:v>0</c:v>
                </c:pt>
                <c:pt idx="82">
                  <c:v>1.0627990160816578</c:v>
                </c:pt>
                <c:pt idx="84">
                  <c:v>1.0627990160816578</c:v>
                </c:pt>
                <c:pt idx="85">
                  <c:v>1.0627990160816578</c:v>
                </c:pt>
                <c:pt idx="87">
                  <c:v>1.0627990160816578</c:v>
                </c:pt>
                <c:pt idx="88">
                  <c:v>0</c:v>
                </c:pt>
                <c:pt idx="90">
                  <c:v>0</c:v>
                </c:pt>
                <c:pt idx="91">
                  <c:v>1.1053239962983816</c:v>
                </c:pt>
                <c:pt idx="93">
                  <c:v>1.1053239962983816</c:v>
                </c:pt>
                <c:pt idx="94">
                  <c:v>1.1053239962983816</c:v>
                </c:pt>
                <c:pt idx="96">
                  <c:v>1.1053239962983816</c:v>
                </c:pt>
                <c:pt idx="97">
                  <c:v>0</c:v>
                </c:pt>
                <c:pt idx="99">
                  <c:v>1.0085120336493312</c:v>
                </c:pt>
                <c:pt idx="100">
                  <c:v>1.2554028545951086</c:v>
                </c:pt>
                <c:pt idx="102">
                  <c:v>1.2554028545951086</c:v>
                </c:pt>
                <c:pt idx="103">
                  <c:v>1.2554028545951086</c:v>
                </c:pt>
                <c:pt idx="105">
                  <c:v>1.2554028545951086</c:v>
                </c:pt>
                <c:pt idx="106">
                  <c:v>0</c:v>
                </c:pt>
                <c:pt idx="108">
                  <c:v>0</c:v>
                </c:pt>
                <c:pt idx="109">
                  <c:v>1.4084673773238883</c:v>
                </c:pt>
                <c:pt idx="111">
                  <c:v>1.4084673773238883</c:v>
                </c:pt>
                <c:pt idx="112">
                  <c:v>1.4084673773238883</c:v>
                </c:pt>
                <c:pt idx="114">
                  <c:v>1.4084673773238883</c:v>
                </c:pt>
                <c:pt idx="115">
                  <c:v>0</c:v>
                </c:pt>
                <c:pt idx="117">
                  <c:v>0</c:v>
                </c:pt>
                <c:pt idx="118">
                  <c:v>1.6410913648601786</c:v>
                </c:pt>
                <c:pt idx="120">
                  <c:v>1.6410913648601786</c:v>
                </c:pt>
                <c:pt idx="121">
                  <c:v>1.6410913648601786</c:v>
                </c:pt>
                <c:pt idx="123">
                  <c:v>1.6410913648601786</c:v>
                </c:pt>
                <c:pt idx="124">
                  <c:v>0</c:v>
                </c:pt>
                <c:pt idx="126">
                  <c:v>1.4084673773238883</c:v>
                </c:pt>
                <c:pt idx="127">
                  <c:v>1.7566870411737978</c:v>
                </c:pt>
                <c:pt idx="129">
                  <c:v>1.7566870411737978</c:v>
                </c:pt>
                <c:pt idx="130">
                  <c:v>1.7566870411737978</c:v>
                </c:pt>
                <c:pt idx="132">
                  <c:v>1.7566870411737978</c:v>
                </c:pt>
                <c:pt idx="133">
                  <c:v>1.0163046058661993</c:v>
                </c:pt>
                <c:pt idx="135">
                  <c:v>1.0228054416845298</c:v>
                </c:pt>
                <c:pt idx="136">
                  <c:v>1.8686767237880784</c:v>
                </c:pt>
                <c:pt idx="138">
                  <c:v>1.8686767237880784</c:v>
                </c:pt>
                <c:pt idx="139">
                  <c:v>1.8686767237880784</c:v>
                </c:pt>
                <c:pt idx="141">
                  <c:v>1.8686767237880784</c:v>
                </c:pt>
                <c:pt idx="142">
                  <c:v>0</c:v>
                </c:pt>
                <c:pt idx="144">
                  <c:v>0.90491732652089751</c:v>
                </c:pt>
                <c:pt idx="145">
                  <c:v>1.8918907442676516</c:v>
                </c:pt>
                <c:pt idx="147">
                  <c:v>1.8918907442676516</c:v>
                </c:pt>
                <c:pt idx="148">
                  <c:v>1.8918907442676516</c:v>
                </c:pt>
                <c:pt idx="150">
                  <c:v>1.8918907442676516</c:v>
                </c:pt>
                <c:pt idx="151">
                  <c:v>1.0627990160816578</c:v>
                </c:pt>
                <c:pt idx="153">
                  <c:v>1.1053239962983816</c:v>
                </c:pt>
                <c:pt idx="154">
                  <c:v>1.9776359425805068</c:v>
                </c:pt>
                <c:pt idx="156">
                  <c:v>1.9776359425805068</c:v>
                </c:pt>
                <c:pt idx="157">
                  <c:v>1.9776359425805068</c:v>
                </c:pt>
                <c:pt idx="159">
                  <c:v>1.9776359425805068</c:v>
                </c:pt>
                <c:pt idx="160">
                  <c:v>1.6410913648601786</c:v>
                </c:pt>
                <c:pt idx="162">
                  <c:v>1.8686767237880784</c:v>
                </c:pt>
                <c:pt idx="163">
                  <c:v>2.1157086582165343</c:v>
                </c:pt>
                <c:pt idx="165">
                  <c:v>2.1157086582165343</c:v>
                </c:pt>
                <c:pt idx="166">
                  <c:v>2.1157086582165343</c:v>
                </c:pt>
                <c:pt idx="168">
                  <c:v>2.1157086582165343</c:v>
                </c:pt>
                <c:pt idx="169">
                  <c:v>0</c:v>
                </c:pt>
                <c:pt idx="171">
                  <c:v>0.7799392038198093</c:v>
                </c:pt>
                <c:pt idx="172">
                  <c:v>2.2390087132750209</c:v>
                </c:pt>
                <c:pt idx="174">
                  <c:v>2.2390087132750209</c:v>
                </c:pt>
                <c:pt idx="175">
                  <c:v>2.2390087132750209</c:v>
                </c:pt>
                <c:pt idx="177">
                  <c:v>2.2390087132750209</c:v>
                </c:pt>
                <c:pt idx="178">
                  <c:v>0.8646104159368615</c:v>
                </c:pt>
                <c:pt idx="180">
                  <c:v>1.7566870411737978</c:v>
                </c:pt>
                <c:pt idx="181">
                  <c:v>2.563805130715318</c:v>
                </c:pt>
                <c:pt idx="183">
                  <c:v>2.563805130715318</c:v>
                </c:pt>
                <c:pt idx="184">
                  <c:v>2.563805130715318</c:v>
                </c:pt>
                <c:pt idx="186">
                  <c:v>2.563805130715318</c:v>
                </c:pt>
                <c:pt idx="187">
                  <c:v>0.82311488847583825</c:v>
                </c:pt>
                <c:pt idx="189">
                  <c:v>2.2390087132750209</c:v>
                </c:pt>
                <c:pt idx="190">
                  <c:v>2.6924820541845764</c:v>
                </c:pt>
                <c:pt idx="192">
                  <c:v>2.6924820541845764</c:v>
                </c:pt>
                <c:pt idx="193">
                  <c:v>2.6924820541845764</c:v>
                </c:pt>
                <c:pt idx="195">
                  <c:v>2.6924820541845764</c:v>
                </c:pt>
                <c:pt idx="196">
                  <c:v>0.96020809919297923</c:v>
                </c:pt>
                <c:pt idx="198">
                  <c:v>0</c:v>
                </c:pt>
                <c:pt idx="199">
                  <c:v>4.2176712821045967</c:v>
                </c:pt>
                <c:pt idx="201">
                  <c:v>4.2176712821045967</c:v>
                </c:pt>
                <c:pt idx="202">
                  <c:v>4.2176712821045967</c:v>
                </c:pt>
                <c:pt idx="204">
                  <c:v>4.2176712821045967</c:v>
                </c:pt>
                <c:pt idx="205">
                  <c:v>1.0470774920729351</c:v>
                </c:pt>
                <c:pt idx="207">
                  <c:v>1.2554028545951086</c:v>
                </c:pt>
                <c:pt idx="208">
                  <c:v>4.5644948517425075</c:v>
                </c:pt>
                <c:pt idx="210">
                  <c:v>4.5644948517425075</c:v>
                </c:pt>
                <c:pt idx="211">
                  <c:v>4.5644948517425075</c:v>
                </c:pt>
                <c:pt idx="213">
                  <c:v>4.5644948517425075</c:v>
                </c:pt>
                <c:pt idx="214">
                  <c:v>2.1157086582165343</c:v>
                </c:pt>
                <c:pt idx="216">
                  <c:v>2.563805130715318</c:v>
                </c:pt>
                <c:pt idx="217">
                  <c:v>7.3378591614089652</c:v>
                </c:pt>
                <c:pt idx="219">
                  <c:v>7.3378591614089652</c:v>
                </c:pt>
                <c:pt idx="220">
                  <c:v>7.3378591614089652</c:v>
                </c:pt>
                <c:pt idx="222">
                  <c:v>7.3378591614089652</c:v>
                </c:pt>
                <c:pt idx="223">
                  <c:v>4.2176712821045967</c:v>
                </c:pt>
                <c:pt idx="225">
                  <c:v>1.8918907442676516</c:v>
                </c:pt>
                <c:pt idx="226">
                  <c:v>8.1789046472249112</c:v>
                </c:pt>
                <c:pt idx="228">
                  <c:v>8.1789046472249112</c:v>
                </c:pt>
                <c:pt idx="229">
                  <c:v>8.1789046472249112</c:v>
                </c:pt>
                <c:pt idx="231">
                  <c:v>8.1789046472249112</c:v>
                </c:pt>
                <c:pt idx="232">
                  <c:v>2.6924820541845764</c:v>
                </c:pt>
                <c:pt idx="234">
                  <c:v>4.5644948517425075</c:v>
                </c:pt>
                <c:pt idx="235">
                  <c:v>10.088802211617356</c:v>
                </c:pt>
                <c:pt idx="237">
                  <c:v>10.088802211617356</c:v>
                </c:pt>
                <c:pt idx="238">
                  <c:v>10.088802211617356</c:v>
                </c:pt>
                <c:pt idx="240">
                  <c:v>10.088802211617356</c:v>
                </c:pt>
                <c:pt idx="241">
                  <c:v>7.3378591614089652</c:v>
                </c:pt>
                <c:pt idx="243">
                  <c:v>10.088802211617356</c:v>
                </c:pt>
                <c:pt idx="244">
                  <c:v>13.759824526121657</c:v>
                </c:pt>
                <c:pt idx="246">
                  <c:v>13.759824526121657</c:v>
                </c:pt>
                <c:pt idx="247">
                  <c:v>13.759824526121657</c:v>
                </c:pt>
                <c:pt idx="249">
                  <c:v>13.759824526121657</c:v>
                </c:pt>
                <c:pt idx="250">
                  <c:v>1.9776359425805068</c:v>
                </c:pt>
                <c:pt idx="252">
                  <c:v>8.1789046472249112</c:v>
                </c:pt>
                <c:pt idx="253">
                  <c:v>26.550907875287134</c:v>
                </c:pt>
                <c:pt idx="255">
                  <c:v>26.550907875287134</c:v>
                </c:pt>
                <c:pt idx="256">
                  <c:v>26.550907875287134</c:v>
                </c:pt>
                <c:pt idx="258">
                  <c:v>26.550907875287134</c:v>
                </c:pt>
                <c:pt idx="259">
                  <c:v>13.759824526121657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6-4A1E-AC39-FF3160D01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854656"/>
        <c:axId val="382854264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F6-4A1E-AC39-FF3160D0180E}"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9F6-4A1E-AC39-FF3160D0180E}"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9F6-4A1E-AC39-FF3160D0180E}"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9F6-4A1E-AC39-FF3160D0180E}"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9F6-4A1E-AC39-FF3160D0180E}"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9F6-4A1E-AC39-FF3160D0180E}"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9F6-4A1E-AC39-FF3160D0180E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9F6-4A1E-AC39-FF3160D0180E}"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9F6-4A1E-AC39-FF3160D0180E}"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9F6-4A1E-AC39-FF3160D0180E}"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9F6-4A1E-AC39-FF3160D0180E}"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9F6-4A1E-AC39-FF3160D0180E}"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9F6-4A1E-AC39-FF3160D0180E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9F6-4A1E-AC39-FF3160D0180E}"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9F6-4A1E-AC39-FF3160D0180E}"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9F6-4A1E-AC39-FF3160D0180E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9F6-4A1E-AC39-FF3160D0180E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9F6-4A1E-AC39-FF3160D0180E}"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9F6-4A1E-AC39-FF3160D0180E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9F6-4A1E-AC39-FF3160D0180E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9F6-4A1E-AC39-FF3160D0180E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9F6-4A1E-AC39-FF3160D0180E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9F6-4A1E-AC39-FF3160D0180E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9F6-4A1E-AC39-FF3160D0180E}"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89F6-4A1E-AC39-FF3160D0180E}"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89F6-4A1E-AC39-FF3160D0180E}"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9F6-4A1E-AC39-FF3160D0180E}"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89F6-4A1E-AC39-FF3160D0180E}"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89F6-4A1E-AC39-FF3160D0180E}"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89F6-4A1E-AC39-FF3160D018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HC_Dendrogram_Region2!$BB$3:$BB$32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HC_Dendrogram_Region2!$BC$3:$BC$32</c:f>
              <c:numCache>
                <c:formatCode>General</c:formatCode>
                <c:ptCount val="30"/>
                <c:pt idx="0">
                  <c:v>2</c:v>
                </c:pt>
                <c:pt idx="1">
                  <c:v>29</c:v>
                </c:pt>
                <c:pt idx="2">
                  <c:v>5</c:v>
                </c:pt>
                <c:pt idx="3">
                  <c:v>13</c:v>
                </c:pt>
                <c:pt idx="4">
                  <c:v>4</c:v>
                </c:pt>
                <c:pt idx="5">
                  <c:v>27</c:v>
                </c:pt>
                <c:pt idx="6">
                  <c:v>1</c:v>
                </c:pt>
                <c:pt idx="7">
                  <c:v>6</c:v>
                </c:pt>
                <c:pt idx="8">
                  <c:v>3</c:v>
                </c:pt>
                <c:pt idx="9">
                  <c:v>15</c:v>
                </c:pt>
                <c:pt idx="10">
                  <c:v>7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19</c:v>
                </c:pt>
                <c:pt idx="15">
                  <c:v>20</c:v>
                </c:pt>
                <c:pt idx="16">
                  <c:v>26</c:v>
                </c:pt>
                <c:pt idx="17">
                  <c:v>9</c:v>
                </c:pt>
                <c:pt idx="18">
                  <c:v>18</c:v>
                </c:pt>
                <c:pt idx="19">
                  <c:v>16</c:v>
                </c:pt>
                <c:pt idx="20">
                  <c:v>30</c:v>
                </c:pt>
                <c:pt idx="21">
                  <c:v>14</c:v>
                </c:pt>
                <c:pt idx="22">
                  <c:v>25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8</c:v>
                </c:pt>
                <c:pt idx="27">
                  <c:v>21</c:v>
                </c:pt>
                <c:pt idx="28">
                  <c:v>22</c:v>
                </c:pt>
                <c:pt idx="29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9F6-4A1E-AC39-FF3160D01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56288"/>
        <c:axId val="382853872"/>
      </c:scatterChart>
      <c:valAx>
        <c:axId val="38285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2854264"/>
        <c:crosses val="autoZero"/>
        <c:crossBetween val="midCat"/>
      </c:valAx>
      <c:valAx>
        <c:axId val="38285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854656"/>
        <c:crosses val="autoZero"/>
        <c:crossBetween val="midCat"/>
      </c:valAx>
      <c:valAx>
        <c:axId val="382853872"/>
        <c:scaling>
          <c:orientation val="minMax"/>
          <c:max val="54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4756288"/>
        <c:crosses val="max"/>
        <c:crossBetween val="midCat"/>
        <c:majorUnit val="54000"/>
      </c:valAx>
      <c:valAx>
        <c:axId val="384756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28538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HC_Dendrogram_Region3!$AZ$3:$AZ$227</c:f>
              <c:numCache>
                <c:formatCode>General</c:formatCode>
                <c:ptCount val="225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4</c:v>
                </c:pt>
                <c:pt idx="10">
                  <c:v>4</c:v>
                </c:pt>
                <c:pt idx="12">
                  <c:v>4</c:v>
                </c:pt>
                <c:pt idx="13">
                  <c:v>5</c:v>
                </c:pt>
                <c:pt idx="15">
                  <c:v>5</c:v>
                </c:pt>
                <c:pt idx="16">
                  <c:v>5</c:v>
                </c:pt>
                <c:pt idx="18">
                  <c:v>24</c:v>
                </c:pt>
                <c:pt idx="19">
                  <c:v>24</c:v>
                </c:pt>
                <c:pt idx="21">
                  <c:v>24</c:v>
                </c:pt>
                <c:pt idx="22">
                  <c:v>25</c:v>
                </c:pt>
                <c:pt idx="24">
                  <c:v>25</c:v>
                </c:pt>
                <c:pt idx="25">
                  <c:v>25</c:v>
                </c:pt>
                <c:pt idx="27">
                  <c:v>14</c:v>
                </c:pt>
                <c:pt idx="28">
                  <c:v>14</c:v>
                </c:pt>
                <c:pt idx="30">
                  <c:v>14</c:v>
                </c:pt>
                <c:pt idx="31">
                  <c:v>15</c:v>
                </c:pt>
                <c:pt idx="33">
                  <c:v>15</c:v>
                </c:pt>
                <c:pt idx="34">
                  <c:v>15</c:v>
                </c:pt>
                <c:pt idx="36">
                  <c:v>3</c:v>
                </c:pt>
                <c:pt idx="37">
                  <c:v>3</c:v>
                </c:pt>
                <c:pt idx="39">
                  <c:v>3</c:v>
                </c:pt>
                <c:pt idx="40">
                  <c:v>1.5</c:v>
                </c:pt>
                <c:pt idx="42">
                  <c:v>1.5</c:v>
                </c:pt>
                <c:pt idx="43">
                  <c:v>1.5</c:v>
                </c:pt>
                <c:pt idx="45">
                  <c:v>9</c:v>
                </c:pt>
                <c:pt idx="46">
                  <c:v>9</c:v>
                </c:pt>
                <c:pt idx="48">
                  <c:v>9</c:v>
                </c:pt>
                <c:pt idx="49">
                  <c:v>10</c:v>
                </c:pt>
                <c:pt idx="51">
                  <c:v>10</c:v>
                </c:pt>
                <c:pt idx="52">
                  <c:v>10</c:v>
                </c:pt>
                <c:pt idx="54">
                  <c:v>11</c:v>
                </c:pt>
                <c:pt idx="55">
                  <c:v>11</c:v>
                </c:pt>
                <c:pt idx="57">
                  <c:v>11</c:v>
                </c:pt>
                <c:pt idx="58">
                  <c:v>12</c:v>
                </c:pt>
                <c:pt idx="60">
                  <c:v>12</c:v>
                </c:pt>
                <c:pt idx="61">
                  <c:v>12</c:v>
                </c:pt>
                <c:pt idx="63">
                  <c:v>7</c:v>
                </c:pt>
                <c:pt idx="64">
                  <c:v>7</c:v>
                </c:pt>
                <c:pt idx="66">
                  <c:v>7</c:v>
                </c:pt>
                <c:pt idx="67">
                  <c:v>8</c:v>
                </c:pt>
                <c:pt idx="69">
                  <c:v>8</c:v>
                </c:pt>
                <c:pt idx="70">
                  <c:v>8</c:v>
                </c:pt>
                <c:pt idx="72">
                  <c:v>20</c:v>
                </c:pt>
                <c:pt idx="73">
                  <c:v>20</c:v>
                </c:pt>
                <c:pt idx="75">
                  <c:v>20</c:v>
                </c:pt>
                <c:pt idx="76">
                  <c:v>21</c:v>
                </c:pt>
                <c:pt idx="78">
                  <c:v>21</c:v>
                </c:pt>
                <c:pt idx="79">
                  <c:v>21</c:v>
                </c:pt>
                <c:pt idx="81">
                  <c:v>4.5</c:v>
                </c:pt>
                <c:pt idx="82">
                  <c:v>4.5</c:v>
                </c:pt>
                <c:pt idx="84">
                  <c:v>4.5</c:v>
                </c:pt>
                <c:pt idx="85">
                  <c:v>6</c:v>
                </c:pt>
                <c:pt idx="87">
                  <c:v>6</c:v>
                </c:pt>
                <c:pt idx="88">
                  <c:v>6</c:v>
                </c:pt>
                <c:pt idx="90">
                  <c:v>14.5</c:v>
                </c:pt>
                <c:pt idx="91">
                  <c:v>14.5</c:v>
                </c:pt>
                <c:pt idx="93">
                  <c:v>14.5</c:v>
                </c:pt>
                <c:pt idx="94">
                  <c:v>16</c:v>
                </c:pt>
                <c:pt idx="96">
                  <c:v>16</c:v>
                </c:pt>
                <c:pt idx="97">
                  <c:v>16</c:v>
                </c:pt>
                <c:pt idx="99">
                  <c:v>9.5</c:v>
                </c:pt>
                <c:pt idx="100">
                  <c:v>9.5</c:v>
                </c:pt>
                <c:pt idx="102">
                  <c:v>9.5</c:v>
                </c:pt>
                <c:pt idx="103">
                  <c:v>11.5</c:v>
                </c:pt>
                <c:pt idx="105">
                  <c:v>11.5</c:v>
                </c:pt>
                <c:pt idx="106">
                  <c:v>11.5</c:v>
                </c:pt>
                <c:pt idx="108">
                  <c:v>5.25</c:v>
                </c:pt>
                <c:pt idx="109">
                  <c:v>5.25</c:v>
                </c:pt>
                <c:pt idx="111">
                  <c:v>5.25</c:v>
                </c:pt>
                <c:pt idx="112">
                  <c:v>2.25</c:v>
                </c:pt>
                <c:pt idx="114">
                  <c:v>2.25</c:v>
                </c:pt>
                <c:pt idx="115">
                  <c:v>2.25</c:v>
                </c:pt>
                <c:pt idx="117">
                  <c:v>19</c:v>
                </c:pt>
                <c:pt idx="118">
                  <c:v>19</c:v>
                </c:pt>
                <c:pt idx="120">
                  <c:v>19</c:v>
                </c:pt>
                <c:pt idx="121">
                  <c:v>20.5</c:v>
                </c:pt>
                <c:pt idx="123">
                  <c:v>20.5</c:v>
                </c:pt>
                <c:pt idx="124">
                  <c:v>20.5</c:v>
                </c:pt>
                <c:pt idx="126">
                  <c:v>19.75</c:v>
                </c:pt>
                <c:pt idx="127">
                  <c:v>19.75</c:v>
                </c:pt>
                <c:pt idx="129">
                  <c:v>19.75</c:v>
                </c:pt>
                <c:pt idx="130">
                  <c:v>22</c:v>
                </c:pt>
                <c:pt idx="132">
                  <c:v>22</c:v>
                </c:pt>
                <c:pt idx="133">
                  <c:v>22</c:v>
                </c:pt>
                <c:pt idx="135">
                  <c:v>15.25</c:v>
                </c:pt>
                <c:pt idx="136">
                  <c:v>15.25</c:v>
                </c:pt>
                <c:pt idx="138">
                  <c:v>15.25</c:v>
                </c:pt>
                <c:pt idx="139">
                  <c:v>17</c:v>
                </c:pt>
                <c:pt idx="141">
                  <c:v>17</c:v>
                </c:pt>
                <c:pt idx="142">
                  <c:v>17</c:v>
                </c:pt>
                <c:pt idx="144">
                  <c:v>7.5</c:v>
                </c:pt>
                <c:pt idx="145">
                  <c:v>7.5</c:v>
                </c:pt>
                <c:pt idx="147">
                  <c:v>7.5</c:v>
                </c:pt>
                <c:pt idx="148">
                  <c:v>10.5</c:v>
                </c:pt>
                <c:pt idx="150">
                  <c:v>10.5</c:v>
                </c:pt>
                <c:pt idx="151">
                  <c:v>10.5</c:v>
                </c:pt>
                <c:pt idx="153">
                  <c:v>20.875</c:v>
                </c:pt>
                <c:pt idx="154">
                  <c:v>20.875</c:v>
                </c:pt>
                <c:pt idx="156">
                  <c:v>20.875</c:v>
                </c:pt>
                <c:pt idx="157">
                  <c:v>23</c:v>
                </c:pt>
                <c:pt idx="159">
                  <c:v>23</c:v>
                </c:pt>
                <c:pt idx="160">
                  <c:v>23</c:v>
                </c:pt>
                <c:pt idx="162">
                  <c:v>13</c:v>
                </c:pt>
                <c:pt idx="163">
                  <c:v>13</c:v>
                </c:pt>
                <c:pt idx="165">
                  <c:v>13</c:v>
                </c:pt>
                <c:pt idx="166">
                  <c:v>16.125</c:v>
                </c:pt>
                <c:pt idx="168">
                  <c:v>16.125</c:v>
                </c:pt>
                <c:pt idx="169">
                  <c:v>16.125</c:v>
                </c:pt>
                <c:pt idx="171">
                  <c:v>9</c:v>
                </c:pt>
                <c:pt idx="172">
                  <c:v>9</c:v>
                </c:pt>
                <c:pt idx="174">
                  <c:v>9</c:v>
                </c:pt>
                <c:pt idx="175">
                  <c:v>3.75</c:v>
                </c:pt>
                <c:pt idx="177">
                  <c:v>3.75</c:v>
                </c:pt>
                <c:pt idx="178">
                  <c:v>3.75</c:v>
                </c:pt>
                <c:pt idx="180">
                  <c:v>21.9375</c:v>
                </c:pt>
                <c:pt idx="181">
                  <c:v>21.9375</c:v>
                </c:pt>
                <c:pt idx="183">
                  <c:v>21.9375</c:v>
                </c:pt>
                <c:pt idx="184">
                  <c:v>24.5</c:v>
                </c:pt>
                <c:pt idx="186">
                  <c:v>24.5</c:v>
                </c:pt>
                <c:pt idx="187">
                  <c:v>24.5</c:v>
                </c:pt>
                <c:pt idx="189">
                  <c:v>18</c:v>
                </c:pt>
                <c:pt idx="190">
                  <c:v>18</c:v>
                </c:pt>
                <c:pt idx="192">
                  <c:v>18</c:v>
                </c:pt>
                <c:pt idx="193">
                  <c:v>23.21875</c:v>
                </c:pt>
                <c:pt idx="195">
                  <c:v>23.21875</c:v>
                </c:pt>
                <c:pt idx="196">
                  <c:v>23.21875</c:v>
                </c:pt>
                <c:pt idx="198">
                  <c:v>14.5625</c:v>
                </c:pt>
                <c:pt idx="199">
                  <c:v>14.5625</c:v>
                </c:pt>
                <c:pt idx="201">
                  <c:v>14.5625</c:v>
                </c:pt>
                <c:pt idx="202">
                  <c:v>6.375</c:v>
                </c:pt>
                <c:pt idx="204">
                  <c:v>6.375</c:v>
                </c:pt>
                <c:pt idx="205">
                  <c:v>6.375</c:v>
                </c:pt>
                <c:pt idx="207">
                  <c:v>20.609375</c:v>
                </c:pt>
                <c:pt idx="208">
                  <c:v>20.609375</c:v>
                </c:pt>
                <c:pt idx="210">
                  <c:v>20.609375</c:v>
                </c:pt>
                <c:pt idx="211">
                  <c:v>26</c:v>
                </c:pt>
                <c:pt idx="213">
                  <c:v>26</c:v>
                </c:pt>
                <c:pt idx="214">
                  <c:v>26</c:v>
                </c:pt>
                <c:pt idx="216">
                  <c:v>10.46875</c:v>
                </c:pt>
                <c:pt idx="217">
                  <c:v>10.46875</c:v>
                </c:pt>
                <c:pt idx="219">
                  <c:v>10.46875</c:v>
                </c:pt>
                <c:pt idx="220">
                  <c:v>23.3046875</c:v>
                </c:pt>
                <c:pt idx="222">
                  <c:v>23.3046875</c:v>
                </c:pt>
                <c:pt idx="223">
                  <c:v>23.3046875</c:v>
                </c:pt>
              </c:numCache>
            </c:numRef>
          </c:xVal>
          <c:yVal>
            <c:numRef>
              <c:f>HC_Dendrogram_Region3!$BA$3:$BA$227</c:f>
              <c:numCache>
                <c:formatCode>General</c:formatCode>
                <c:ptCount val="225"/>
                <c:pt idx="0">
                  <c:v>0</c:v>
                </c:pt>
                <c:pt idx="1">
                  <c:v>0.19134302075242515</c:v>
                </c:pt>
                <c:pt idx="3">
                  <c:v>0.19134302075242515</c:v>
                </c:pt>
                <c:pt idx="4">
                  <c:v>0.19134302075242515</c:v>
                </c:pt>
                <c:pt idx="6">
                  <c:v>0.19134302075242515</c:v>
                </c:pt>
                <c:pt idx="7">
                  <c:v>0</c:v>
                </c:pt>
                <c:pt idx="9">
                  <c:v>0</c:v>
                </c:pt>
                <c:pt idx="10">
                  <c:v>0.20798441635836337</c:v>
                </c:pt>
                <c:pt idx="12">
                  <c:v>0.20798441635836337</c:v>
                </c:pt>
                <c:pt idx="13">
                  <c:v>0.20798441635836337</c:v>
                </c:pt>
                <c:pt idx="15">
                  <c:v>0.20798441635836337</c:v>
                </c:pt>
                <c:pt idx="16">
                  <c:v>0</c:v>
                </c:pt>
                <c:pt idx="18">
                  <c:v>0</c:v>
                </c:pt>
                <c:pt idx="19">
                  <c:v>0.22371474663515856</c:v>
                </c:pt>
                <c:pt idx="21">
                  <c:v>0.22371474663515856</c:v>
                </c:pt>
                <c:pt idx="22">
                  <c:v>0.22371474663515856</c:v>
                </c:pt>
                <c:pt idx="24">
                  <c:v>0.22371474663515856</c:v>
                </c:pt>
                <c:pt idx="25">
                  <c:v>0</c:v>
                </c:pt>
                <c:pt idx="27">
                  <c:v>0</c:v>
                </c:pt>
                <c:pt idx="28">
                  <c:v>0.23160064914065884</c:v>
                </c:pt>
                <c:pt idx="30">
                  <c:v>0.23160064914065884</c:v>
                </c:pt>
                <c:pt idx="31">
                  <c:v>0.23160064914065884</c:v>
                </c:pt>
                <c:pt idx="33">
                  <c:v>0.23160064914065884</c:v>
                </c:pt>
                <c:pt idx="34">
                  <c:v>0</c:v>
                </c:pt>
                <c:pt idx="36">
                  <c:v>0</c:v>
                </c:pt>
                <c:pt idx="37">
                  <c:v>0.28713083706510656</c:v>
                </c:pt>
                <c:pt idx="39">
                  <c:v>0.28713083706510656</c:v>
                </c:pt>
                <c:pt idx="40">
                  <c:v>0.28713083706510656</c:v>
                </c:pt>
                <c:pt idx="42">
                  <c:v>0.28713083706510656</c:v>
                </c:pt>
                <c:pt idx="43">
                  <c:v>0.19134302075242515</c:v>
                </c:pt>
                <c:pt idx="45">
                  <c:v>0</c:v>
                </c:pt>
                <c:pt idx="46">
                  <c:v>0.34627075117148659</c:v>
                </c:pt>
                <c:pt idx="48">
                  <c:v>0.34627075117148659</c:v>
                </c:pt>
                <c:pt idx="49">
                  <c:v>0.34627075117148659</c:v>
                </c:pt>
                <c:pt idx="51">
                  <c:v>0.34627075117148659</c:v>
                </c:pt>
                <c:pt idx="52">
                  <c:v>0</c:v>
                </c:pt>
                <c:pt idx="54">
                  <c:v>0</c:v>
                </c:pt>
                <c:pt idx="55">
                  <c:v>0.41192647247815617</c:v>
                </c:pt>
                <c:pt idx="57">
                  <c:v>0.41192647247815617</c:v>
                </c:pt>
                <c:pt idx="58">
                  <c:v>0.41192647247815617</c:v>
                </c:pt>
                <c:pt idx="60">
                  <c:v>0.41192647247815617</c:v>
                </c:pt>
                <c:pt idx="61">
                  <c:v>0</c:v>
                </c:pt>
                <c:pt idx="63">
                  <c:v>0</c:v>
                </c:pt>
                <c:pt idx="64">
                  <c:v>0.42023906798918997</c:v>
                </c:pt>
                <c:pt idx="66">
                  <c:v>0.42023906798918997</c:v>
                </c:pt>
                <c:pt idx="67">
                  <c:v>0.42023906798918997</c:v>
                </c:pt>
                <c:pt idx="69">
                  <c:v>0.42023906798918997</c:v>
                </c:pt>
                <c:pt idx="70">
                  <c:v>0</c:v>
                </c:pt>
                <c:pt idx="72">
                  <c:v>0</c:v>
                </c:pt>
                <c:pt idx="73">
                  <c:v>0.47934976589596973</c:v>
                </c:pt>
                <c:pt idx="75">
                  <c:v>0.47934976589596973</c:v>
                </c:pt>
                <c:pt idx="76">
                  <c:v>0.47934976589596973</c:v>
                </c:pt>
                <c:pt idx="78">
                  <c:v>0.47934976589596973</c:v>
                </c:pt>
                <c:pt idx="79">
                  <c:v>0</c:v>
                </c:pt>
                <c:pt idx="81">
                  <c:v>0.20798441635836337</c:v>
                </c:pt>
                <c:pt idx="82">
                  <c:v>0.54785009206344915</c:v>
                </c:pt>
                <c:pt idx="84">
                  <c:v>0.54785009206344915</c:v>
                </c:pt>
                <c:pt idx="85">
                  <c:v>0.54785009206344915</c:v>
                </c:pt>
                <c:pt idx="87">
                  <c:v>0.54785009206344915</c:v>
                </c:pt>
                <c:pt idx="88">
                  <c:v>0</c:v>
                </c:pt>
                <c:pt idx="90">
                  <c:v>0.23160064914065884</c:v>
                </c:pt>
                <c:pt idx="91">
                  <c:v>0.57894385129563963</c:v>
                </c:pt>
                <c:pt idx="93">
                  <c:v>0.57894385129563963</c:v>
                </c:pt>
                <c:pt idx="94">
                  <c:v>0.57894385129563963</c:v>
                </c:pt>
                <c:pt idx="96">
                  <c:v>0.57894385129563963</c:v>
                </c:pt>
                <c:pt idx="97">
                  <c:v>0</c:v>
                </c:pt>
                <c:pt idx="99">
                  <c:v>0.34627075117148659</c:v>
                </c:pt>
                <c:pt idx="100">
                  <c:v>0.63160518626330864</c:v>
                </c:pt>
                <c:pt idx="102">
                  <c:v>0.63160518626330864</c:v>
                </c:pt>
                <c:pt idx="103">
                  <c:v>0.63160518626330864</c:v>
                </c:pt>
                <c:pt idx="105">
                  <c:v>0.63160518626330864</c:v>
                </c:pt>
                <c:pt idx="106">
                  <c:v>0.41192647247815617</c:v>
                </c:pt>
                <c:pt idx="108">
                  <c:v>0.54785009206344915</c:v>
                </c:pt>
                <c:pt idx="109">
                  <c:v>0.7319502453380704</c:v>
                </c:pt>
                <c:pt idx="111">
                  <c:v>0.7319502453380704</c:v>
                </c:pt>
                <c:pt idx="112">
                  <c:v>0.7319502453380704</c:v>
                </c:pt>
                <c:pt idx="114">
                  <c:v>0.7319502453380704</c:v>
                </c:pt>
                <c:pt idx="115">
                  <c:v>0.28713083706510656</c:v>
                </c:pt>
                <c:pt idx="117">
                  <c:v>0</c:v>
                </c:pt>
                <c:pt idx="118">
                  <c:v>0.79421832349243049</c:v>
                </c:pt>
                <c:pt idx="120">
                  <c:v>0.79421832349243049</c:v>
                </c:pt>
                <c:pt idx="121">
                  <c:v>0.79421832349243049</c:v>
                </c:pt>
                <c:pt idx="123">
                  <c:v>0.79421832349243049</c:v>
                </c:pt>
                <c:pt idx="124">
                  <c:v>0.47934976589596973</c:v>
                </c:pt>
                <c:pt idx="126">
                  <c:v>0.79421832349243049</c:v>
                </c:pt>
                <c:pt idx="127">
                  <c:v>1.1288276657604803</c:v>
                </c:pt>
                <c:pt idx="129">
                  <c:v>1.1288276657604803</c:v>
                </c:pt>
                <c:pt idx="130">
                  <c:v>1.1288276657604803</c:v>
                </c:pt>
                <c:pt idx="132">
                  <c:v>1.1288276657604803</c:v>
                </c:pt>
                <c:pt idx="133">
                  <c:v>0</c:v>
                </c:pt>
                <c:pt idx="135">
                  <c:v>0.57894385129563963</c:v>
                </c:pt>
                <c:pt idx="136">
                  <c:v>1.3340691122770307</c:v>
                </c:pt>
                <c:pt idx="138">
                  <c:v>1.3340691122770307</c:v>
                </c:pt>
                <c:pt idx="139">
                  <c:v>1.3340691122770307</c:v>
                </c:pt>
                <c:pt idx="141">
                  <c:v>1.3340691122770307</c:v>
                </c:pt>
                <c:pt idx="142">
                  <c:v>0</c:v>
                </c:pt>
                <c:pt idx="144">
                  <c:v>0.42023906798918997</c:v>
                </c:pt>
                <c:pt idx="145">
                  <c:v>1.3460465089316707</c:v>
                </c:pt>
                <c:pt idx="147">
                  <c:v>1.3460465089316707</c:v>
                </c:pt>
                <c:pt idx="148">
                  <c:v>1.3460465089316707</c:v>
                </c:pt>
                <c:pt idx="150">
                  <c:v>1.3460465089316707</c:v>
                </c:pt>
                <c:pt idx="151">
                  <c:v>0.63160518626330864</c:v>
                </c:pt>
                <c:pt idx="153">
                  <c:v>1.1288276657604803</c:v>
                </c:pt>
                <c:pt idx="154">
                  <c:v>1.4775850135282182</c:v>
                </c:pt>
                <c:pt idx="156">
                  <c:v>1.4775850135282182</c:v>
                </c:pt>
                <c:pt idx="157">
                  <c:v>1.4775850135282182</c:v>
                </c:pt>
                <c:pt idx="159">
                  <c:v>1.4775850135282182</c:v>
                </c:pt>
                <c:pt idx="160">
                  <c:v>0</c:v>
                </c:pt>
                <c:pt idx="162">
                  <c:v>0</c:v>
                </c:pt>
                <c:pt idx="163">
                  <c:v>2.0043185976087488</c:v>
                </c:pt>
                <c:pt idx="165">
                  <c:v>2.0043185976087488</c:v>
                </c:pt>
                <c:pt idx="166">
                  <c:v>2.0043185976087488</c:v>
                </c:pt>
                <c:pt idx="168">
                  <c:v>2.0043185976087488</c:v>
                </c:pt>
                <c:pt idx="169">
                  <c:v>1.3340691122770307</c:v>
                </c:pt>
                <c:pt idx="171">
                  <c:v>1.3460465089316707</c:v>
                </c:pt>
                <c:pt idx="172">
                  <c:v>2.7249874588027372</c:v>
                </c:pt>
                <c:pt idx="174">
                  <c:v>2.7249874588027372</c:v>
                </c:pt>
                <c:pt idx="175">
                  <c:v>2.7249874588027372</c:v>
                </c:pt>
                <c:pt idx="177">
                  <c:v>2.7249874588027372</c:v>
                </c:pt>
                <c:pt idx="178">
                  <c:v>0.7319502453380704</c:v>
                </c:pt>
                <c:pt idx="180">
                  <c:v>1.4775850135282182</c:v>
                </c:pt>
                <c:pt idx="181">
                  <c:v>3.6304961944801377</c:v>
                </c:pt>
                <c:pt idx="183">
                  <c:v>3.6304961944801377</c:v>
                </c:pt>
                <c:pt idx="184">
                  <c:v>3.6304961944801377</c:v>
                </c:pt>
                <c:pt idx="186">
                  <c:v>3.6304961944801377</c:v>
                </c:pt>
                <c:pt idx="187">
                  <c:v>0.22371474663515856</c:v>
                </c:pt>
                <c:pt idx="189">
                  <c:v>0</c:v>
                </c:pt>
                <c:pt idx="190">
                  <c:v>4.271756861496649</c:v>
                </c:pt>
                <c:pt idx="192">
                  <c:v>4.271756861496649</c:v>
                </c:pt>
                <c:pt idx="193">
                  <c:v>4.271756861496649</c:v>
                </c:pt>
                <c:pt idx="195">
                  <c:v>4.271756861496649</c:v>
                </c:pt>
                <c:pt idx="196">
                  <c:v>3.6304961944801377</c:v>
                </c:pt>
                <c:pt idx="198">
                  <c:v>2.0043185976087488</c:v>
                </c:pt>
                <c:pt idx="199">
                  <c:v>4.3070699159808781</c:v>
                </c:pt>
                <c:pt idx="201">
                  <c:v>4.3070699159808781</c:v>
                </c:pt>
                <c:pt idx="202">
                  <c:v>4.3070699159808781</c:v>
                </c:pt>
                <c:pt idx="204">
                  <c:v>4.3070699159808781</c:v>
                </c:pt>
                <c:pt idx="205">
                  <c:v>2.7249874588027372</c:v>
                </c:pt>
                <c:pt idx="207">
                  <c:v>4.271756861496649</c:v>
                </c:pt>
                <c:pt idx="208">
                  <c:v>7.7292569158565012</c:v>
                </c:pt>
                <c:pt idx="210">
                  <c:v>7.7292569158565012</c:v>
                </c:pt>
                <c:pt idx="211">
                  <c:v>7.7292569158565012</c:v>
                </c:pt>
                <c:pt idx="213">
                  <c:v>7.7292569158565012</c:v>
                </c:pt>
                <c:pt idx="214">
                  <c:v>0</c:v>
                </c:pt>
                <c:pt idx="216">
                  <c:v>4.3070699159808781</c:v>
                </c:pt>
                <c:pt idx="217">
                  <c:v>14.27849729844937</c:v>
                </c:pt>
                <c:pt idx="219">
                  <c:v>14.27849729844937</c:v>
                </c:pt>
                <c:pt idx="220">
                  <c:v>14.27849729844937</c:v>
                </c:pt>
                <c:pt idx="222">
                  <c:v>14.27849729844937</c:v>
                </c:pt>
                <c:pt idx="223">
                  <c:v>7.7292569158565012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75-4ECC-A67A-B7F41A21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57072"/>
        <c:axId val="384760208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75-4ECC-A67A-B7F41A21D177}"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375-4ECC-A67A-B7F41A21D177}"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375-4ECC-A67A-B7F41A21D177}"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375-4ECC-A67A-B7F41A21D177}"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375-4ECC-A67A-B7F41A21D177}"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375-4ECC-A67A-B7F41A21D177}"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375-4ECC-A67A-B7F41A21D177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375-4ECC-A67A-B7F41A21D177}"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375-4ECC-A67A-B7F41A21D177}"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375-4ECC-A67A-B7F41A21D177}"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375-4ECC-A67A-B7F41A21D177}"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375-4ECC-A67A-B7F41A21D177}"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375-4ECC-A67A-B7F41A21D177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375-4ECC-A67A-B7F41A21D177}"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375-4ECC-A67A-B7F41A21D177}"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375-4ECC-A67A-B7F41A21D177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375-4ECC-A67A-B7F41A21D177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375-4ECC-A67A-B7F41A21D177}"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375-4ECC-A67A-B7F41A21D177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6375-4ECC-A67A-B7F41A21D177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375-4ECC-A67A-B7F41A21D177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375-4ECC-A67A-B7F41A21D177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6375-4ECC-A67A-B7F41A21D177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6375-4ECC-A67A-B7F41A21D177}"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6375-4ECC-A67A-B7F41A21D177}"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6375-4ECC-A67A-B7F41A21D17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HC_Dendrogram_Region3!$BB$3:$BB$28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HC_Dendrogram_Region3!$BC$3:$BC$28</c:f>
              <c:numCache>
                <c:formatCode>General</c:formatCode>
                <c:ptCount val="26"/>
                <c:pt idx="0">
                  <c:v>20</c:v>
                </c:pt>
                <c:pt idx="1">
                  <c:v>25</c:v>
                </c:pt>
                <c:pt idx="2">
                  <c:v>13</c:v>
                </c:pt>
                <c:pt idx="3">
                  <c:v>8</c:v>
                </c:pt>
                <c:pt idx="4">
                  <c:v>17</c:v>
                </c:pt>
                <c:pt idx="5">
                  <c:v>22</c:v>
                </c:pt>
                <c:pt idx="6">
                  <c:v>7</c:v>
                </c:pt>
                <c:pt idx="7">
                  <c:v>23</c:v>
                </c:pt>
                <c:pt idx="8">
                  <c:v>9</c:v>
                </c:pt>
                <c:pt idx="9">
                  <c:v>15</c:v>
                </c:pt>
                <c:pt idx="10">
                  <c:v>10</c:v>
                </c:pt>
                <c:pt idx="11">
                  <c:v>14</c:v>
                </c:pt>
                <c:pt idx="12">
                  <c:v>1</c:v>
                </c:pt>
                <c:pt idx="13">
                  <c:v>4</c:v>
                </c:pt>
                <c:pt idx="14">
                  <c:v>12</c:v>
                </c:pt>
                <c:pt idx="15">
                  <c:v>26</c:v>
                </c:pt>
                <c:pt idx="16">
                  <c:v>11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16</c:v>
                </c:pt>
                <c:pt idx="21">
                  <c:v>24</c:v>
                </c:pt>
                <c:pt idx="22">
                  <c:v>6</c:v>
                </c:pt>
                <c:pt idx="23">
                  <c:v>19</c:v>
                </c:pt>
                <c:pt idx="24">
                  <c:v>21</c:v>
                </c:pt>
                <c:pt idx="25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6375-4ECC-A67A-B7F41A21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59032"/>
        <c:axId val="384763736"/>
      </c:scatterChart>
      <c:valAx>
        <c:axId val="38475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4760208"/>
        <c:crosses val="autoZero"/>
        <c:crossBetween val="midCat"/>
      </c:valAx>
      <c:valAx>
        <c:axId val="38476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4757072"/>
        <c:crosses val="autoZero"/>
        <c:crossBetween val="midCat"/>
      </c:valAx>
      <c:valAx>
        <c:axId val="384763736"/>
        <c:scaling>
          <c:orientation val="minMax"/>
          <c:max val="25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4759032"/>
        <c:crosses val="max"/>
        <c:crossBetween val="midCat"/>
        <c:majorUnit val="25000"/>
      </c:valAx>
      <c:valAx>
        <c:axId val="384759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47637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60971</xdr:rowOff>
    </xdr:from>
    <xdr:to>
      <xdr:col>13</xdr:col>
      <xdr:colOff>152400</xdr:colOff>
      <xdr:row>37</xdr:row>
      <xdr:rowOff>111771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60973</xdr:rowOff>
    </xdr:from>
    <xdr:to>
      <xdr:col>13</xdr:col>
      <xdr:colOff>152400</xdr:colOff>
      <xdr:row>37</xdr:row>
      <xdr:rowOff>111773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60966</xdr:rowOff>
    </xdr:from>
    <xdr:to>
      <xdr:col>13</xdr:col>
      <xdr:colOff>152400</xdr:colOff>
      <xdr:row>37</xdr:row>
      <xdr:rowOff>111766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30.087532638892" createdVersion="5" refreshedVersion="5" minRefreshableVersion="3" recordCount="26">
  <cacheSource type="worksheet">
    <worksheetSource ref="B8:F34" sheet="HC_Clusters_Region3"/>
  </cacheSource>
  <cacheFields count="5">
    <cacheField name="Cluster ID" numFmtId="0">
      <sharedItems containsSemiMixedTypes="0" containsString="0" containsNumber="1" containsInteger="1" minValue="1" maxValue="2" count="2">
        <n v="1"/>
        <n v="2"/>
      </sharedItems>
    </cacheField>
    <cacheField name="Sub-Cluster" numFmtId="0">
      <sharedItems containsSemiMixedTypes="0" containsString="0" containsNumber="1" containsInteger="1" minValue="1" maxValue="26"/>
    </cacheField>
    <cacheField name="StadiumCapacity" numFmtId="0">
      <sharedItems containsSemiMixedTypes="0" containsString="0" containsNumber="1" containsInteger="1" minValue="16000" maxValue="94118"/>
    </cacheField>
    <cacheField name="Endowment ($000)" numFmtId="0">
      <sharedItems containsSemiMixedTypes="0" containsString="0" containsNumber="1" containsInteger="1" minValue="56600" maxValue="16502606"/>
    </cacheField>
    <cacheField name="Enrollment" numFmtId="0">
      <sharedItems containsSemiMixedTypes="0" containsString="0" containsNumber="1" containsInteger="1" minValue="4413" maxValue="722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istrator" refreshedDate="42230.091975694442" createdVersion="5" refreshedVersion="5" minRefreshableVersion="3" recordCount="55">
  <cacheSource type="worksheet">
    <worksheetSource ref="B8:F63" sheet="HC_Clusters_Region2"/>
  </cacheSource>
  <cacheFields count="5">
    <cacheField name="Cluster ID" numFmtId="0">
      <sharedItems containsSemiMixedTypes="0" containsString="0" containsNumber="1" containsInteger="1" minValue="1" maxValue="3" count="3">
        <n v="1"/>
        <n v="2"/>
        <n v="3"/>
      </sharedItems>
    </cacheField>
    <cacheField name="Sub-Cluster" numFmtId="0">
      <sharedItems containsSemiMixedTypes="0" containsString="0" containsNumber="1" containsInteger="1" minValue="1" maxValue="30"/>
    </cacheField>
    <cacheField name="StadiumCapacity" numFmtId="0">
      <sharedItems containsSemiMixedTypes="0" containsString="0" containsNumber="1" containsInteger="1" minValue="17000" maxValue="114804"/>
    </cacheField>
    <cacheField name="Endowment ($000)" numFmtId="0">
      <sharedItems containsSemiMixedTypes="0" containsString="0" containsNumber="1" containsInteger="1" minValue="37250" maxValue="7834752"/>
    </cacheField>
    <cacheField name="Enrollment" numFmtId="0">
      <sharedItems containsSemiMixedTypes="0" containsString="0" containsNumber="1" containsInteger="1" minValue="4576" maxValue="568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dministrator" refreshedDate="42230.0991818287" createdVersion="5" refreshedVersion="5" minRefreshableVersion="3" recordCount="46">
  <cacheSource type="worksheet">
    <worksheetSource ref="B8:F54" sheet="HC_Clusters_Region1"/>
  </cacheSource>
  <cacheFields count="5">
    <cacheField name="Cluster ID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ub-Cluster" numFmtId="0">
      <sharedItems containsSemiMixedTypes="0" containsString="0" containsNumber="1" containsInteger="1" minValue="1" maxValue="30"/>
    </cacheField>
    <cacheField name="StadiumCapacity" numFmtId="0">
      <sharedItems containsSemiMixedTypes="0" containsString="0" containsNumber="1" containsInteger="1" minValue="15300" maxValue="101821"/>
    </cacheField>
    <cacheField name="Endowment ($000)" numFmtId="0">
      <sharedItems containsSemiMixedTypes="0" containsString="0" containsNumber="1" containsInteger="1" minValue="23158" maxValue="4451452"/>
    </cacheField>
    <cacheField name="Enrollment" numFmtId="0">
      <sharedItems containsSemiMixedTypes="0" containsString="0" containsNumber="1" containsInteger="1" minValue="4092" maxValue="585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n v="1"/>
    <n v="52480"/>
    <n v="56600"/>
    <n v="4413"/>
  </r>
  <r>
    <x v="1"/>
    <n v="2"/>
    <n v="73379"/>
    <n v="514724"/>
    <n v="72254"/>
  </r>
  <r>
    <x v="1"/>
    <n v="3"/>
    <n v="57803"/>
    <n v="552351"/>
    <n v="39236"/>
  </r>
  <r>
    <x v="0"/>
    <n v="4"/>
    <n v="37000"/>
    <n v="72507"/>
    <n v="19664"/>
  </r>
  <r>
    <x v="1"/>
    <n v="5"/>
    <n v="63725"/>
    <n v="920149"/>
    <n v="34101"/>
  </r>
  <r>
    <x v="1"/>
    <n v="6"/>
    <n v="62717"/>
    <n v="3257667"/>
    <n v="25885"/>
  </r>
  <r>
    <x v="0"/>
    <n v="7"/>
    <n v="53750"/>
    <n v="784580"/>
    <n v="32252"/>
  </r>
  <r>
    <x v="0"/>
    <n v="8"/>
    <n v="34400"/>
    <n v="221231"/>
    <n v="30450"/>
  </r>
  <r>
    <x v="0"/>
    <n v="9"/>
    <n v="41031"/>
    <n v="127293"/>
    <n v="21981"/>
  </r>
  <r>
    <x v="0"/>
    <n v="10"/>
    <n v="50000"/>
    <n v="215119"/>
    <n v="20429"/>
  </r>
  <r>
    <x v="0"/>
    <n v="11"/>
    <n v="16000"/>
    <n v="192003"/>
    <n v="12312"/>
  </r>
  <r>
    <x v="0"/>
    <n v="12"/>
    <n v="33400"/>
    <n v="235404"/>
    <n v="18004"/>
  </r>
  <r>
    <x v="0"/>
    <n v="13"/>
    <n v="40094"/>
    <n v="349145"/>
    <n v="28977"/>
  </r>
  <r>
    <x v="0"/>
    <n v="14"/>
    <n v="53800"/>
    <n v="467211"/>
    <n v="24936"/>
  </r>
  <r>
    <x v="0"/>
    <n v="15"/>
    <n v="45674"/>
    <n v="411964"/>
    <n v="24977"/>
  </r>
  <r>
    <x v="1"/>
    <n v="16"/>
    <n v="70561"/>
    <n v="135191"/>
    <n v="31303"/>
  </r>
  <r>
    <x v="0"/>
    <n v="17"/>
    <n v="30456"/>
    <n v="73100"/>
    <n v="30236"/>
  </r>
  <r>
    <x v="1"/>
    <n v="18"/>
    <n v="50000"/>
    <n v="16502606"/>
    <n v="19945"/>
  </r>
  <r>
    <x v="1"/>
    <n v="19"/>
    <n v="94118"/>
    <n v="2975615"/>
    <n v="40675"/>
  </r>
  <r>
    <x v="0"/>
    <n v="20"/>
    <n v="36800"/>
    <n v="168560"/>
    <n v="27378"/>
  </r>
  <r>
    <x v="1"/>
    <n v="21"/>
    <n v="93607"/>
    <n v="3517173"/>
    <n v="38810"/>
  </r>
  <r>
    <x v="0"/>
    <n v="22"/>
    <n v="25513"/>
    <n v="208986"/>
    <n v="26657"/>
  </r>
  <r>
    <x v="0"/>
    <n v="23"/>
    <n v="45634"/>
    <n v="668683"/>
    <n v="31660"/>
  </r>
  <r>
    <x v="1"/>
    <n v="24"/>
    <n v="72500"/>
    <n v="2154494"/>
    <n v="42428"/>
  </r>
  <r>
    <x v="0"/>
    <n v="25"/>
    <n v="35117"/>
    <n v="722717"/>
    <n v="27327"/>
  </r>
  <r>
    <x v="0"/>
    <n v="26"/>
    <n v="32580"/>
    <n v="321781"/>
    <n v="129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5">
  <r>
    <x v="0"/>
    <n v="1"/>
    <n v="30000"/>
    <n v="171513"/>
    <n v="27470"/>
  </r>
  <r>
    <x v="0"/>
    <n v="2"/>
    <n v="40000"/>
    <n v="73190"/>
    <n v="4624"/>
  </r>
  <r>
    <x v="0"/>
    <n v="3"/>
    <n v="22500"/>
    <n v="140275"/>
    <n v="22147"/>
  </r>
  <r>
    <x v="0"/>
    <n v="4"/>
    <n v="44500"/>
    <n v="1726100"/>
    <n v="13906"/>
  </r>
  <r>
    <x v="0"/>
    <n v="5"/>
    <n v="23724"/>
    <n v="141788"/>
    <n v="17577"/>
  </r>
  <r>
    <x v="0"/>
    <n v="1"/>
    <n v="29013"/>
    <n v="494791"/>
    <n v="28860"/>
  </r>
  <r>
    <x v="0"/>
    <n v="1"/>
    <n v="30199"/>
    <n v="85267"/>
    <n v="28194"/>
  </r>
  <r>
    <x v="0"/>
    <n v="6"/>
    <n v="35000"/>
    <n v="1004368"/>
    <n v="32264"/>
  </r>
  <r>
    <x v="1"/>
    <n v="7"/>
    <n v="40000"/>
    <n v="312329"/>
    <n v="25868"/>
  </r>
  <r>
    <x v="2"/>
    <n v="8"/>
    <n v="33941"/>
    <n v="5747377"/>
    <n v="15427"/>
  </r>
  <r>
    <x v="1"/>
    <n v="7"/>
    <n v="50000"/>
    <n v="128551"/>
    <n v="27386"/>
  </r>
  <r>
    <x v="0"/>
    <n v="3"/>
    <n v="30200"/>
    <n v="47101"/>
    <n v="23341"/>
  </r>
  <r>
    <x v="1"/>
    <n v="9"/>
    <n v="60670"/>
    <n v="1600603"/>
    <n v="44407"/>
  </r>
  <r>
    <x v="1"/>
    <n v="9"/>
    <n v="52929"/>
    <n v="1574815"/>
    <n v="42731"/>
  </r>
  <r>
    <x v="1"/>
    <n v="10"/>
    <n v="70585"/>
    <n v="1044097"/>
    <n v="29810"/>
  </r>
  <r>
    <x v="1"/>
    <n v="11"/>
    <n v="55000"/>
    <n v="612283"/>
    <n v="29611"/>
  </r>
  <r>
    <x v="1"/>
    <n v="11"/>
    <n v="50071"/>
    <n v="1250443"/>
    <n v="27939"/>
  </r>
  <r>
    <x v="1"/>
    <n v="7"/>
    <n v="50000"/>
    <n v="337460"/>
    <n v="23863"/>
  </r>
  <r>
    <x v="0"/>
    <n v="1"/>
    <n v="30520"/>
    <n v="37250"/>
    <n v="27855"/>
  </r>
  <r>
    <x v="1"/>
    <n v="10"/>
    <n v="67606"/>
    <n v="915924"/>
    <n v="27226"/>
  </r>
  <r>
    <x v="1"/>
    <n v="12"/>
    <n v="56000"/>
    <n v="772157"/>
    <n v="21153"/>
  </r>
  <r>
    <x v="0"/>
    <n v="13"/>
    <n v="38016"/>
    <n v="83810"/>
    <n v="13966"/>
  </r>
  <r>
    <x v="1"/>
    <n v="14"/>
    <n v="54000"/>
    <n v="791809"/>
    <n v="37580"/>
  </r>
  <r>
    <x v="0"/>
    <n v="15"/>
    <n v="17000"/>
    <n v="210101"/>
    <n v="28084"/>
  </r>
  <r>
    <x v="0"/>
    <n v="5"/>
    <n v="24386"/>
    <n v="403070"/>
    <n v="17395"/>
  </r>
  <r>
    <x v="1"/>
    <n v="16"/>
    <n v="75025"/>
    <n v="317721"/>
    <n v="47954"/>
  </r>
  <r>
    <x v="1"/>
    <n v="17"/>
    <n v="114804"/>
    <n v="7834752"/>
    <n v="42716"/>
  </r>
  <r>
    <x v="1"/>
    <n v="18"/>
    <n v="50805"/>
    <n v="2503305"/>
    <n v="52557"/>
  </r>
  <r>
    <x v="1"/>
    <n v="10"/>
    <n v="71004"/>
    <n v="1119032"/>
    <n v="33805"/>
  </r>
  <r>
    <x v="0"/>
    <n v="2"/>
    <n v="34000"/>
    <n v="89780"/>
    <n v="4576"/>
  </r>
  <r>
    <x v="1"/>
    <n v="14"/>
    <n v="57583"/>
    <n v="617632"/>
    <n v="34767"/>
  </r>
  <r>
    <x v="1"/>
    <n v="19"/>
    <n v="81091"/>
    <n v="1241577"/>
    <n v="24593"/>
  </r>
  <r>
    <x v="1"/>
    <n v="20"/>
    <n v="62980"/>
    <n v="2260970"/>
    <n v="29137"/>
  </r>
  <r>
    <x v="0"/>
    <n v="3"/>
    <n v="30998"/>
    <n v="49890"/>
    <n v="22990"/>
  </r>
  <r>
    <x v="2"/>
    <n v="21"/>
    <n v="49256"/>
    <n v="7182745"/>
    <n v="19968"/>
  </r>
  <r>
    <x v="2"/>
    <n v="22"/>
    <n v="80795"/>
    <n v="6259598"/>
    <n v="12004"/>
  </r>
  <r>
    <x v="0"/>
    <n v="15"/>
    <n v="24000"/>
    <n v="336000"/>
    <n v="26201"/>
  </r>
  <r>
    <x v="1"/>
    <n v="23"/>
    <n v="102329"/>
    <n v="2120714"/>
    <n v="56867"/>
  </r>
  <r>
    <x v="0"/>
    <n v="15"/>
    <n v="19818"/>
    <n v="170176"/>
    <n v="24753"/>
  </r>
  <r>
    <x v="1"/>
    <n v="24"/>
    <n v="107282"/>
    <n v="1725138"/>
    <n v="45628"/>
  </r>
  <r>
    <x v="1"/>
    <n v="20"/>
    <n v="65050"/>
    <n v="2527398"/>
    <n v="28766"/>
  </r>
  <r>
    <x v="1"/>
    <n v="9"/>
    <n v="62500"/>
    <n v="2001601"/>
    <n v="39637"/>
  </r>
  <r>
    <x v="1"/>
    <n v="14"/>
    <n v="52454"/>
    <n v="698507"/>
    <n v="39950"/>
  </r>
  <r>
    <x v="1"/>
    <n v="12"/>
    <n v="49262"/>
    <n v="913662"/>
    <n v="20829"/>
  </r>
  <r>
    <x v="1"/>
    <n v="25"/>
    <n v="68532"/>
    <n v="280731"/>
    <n v="36855"/>
  </r>
  <r>
    <x v="1"/>
    <n v="26"/>
    <n v="102455"/>
    <n v="848329"/>
    <n v="30194"/>
  </r>
  <r>
    <x v="0"/>
    <n v="3"/>
    <n v="26248"/>
    <n v="197374"/>
    <n v="22610"/>
  </r>
  <r>
    <x v="0"/>
    <n v="27"/>
    <n v="39790"/>
    <n v="3414514"/>
    <n v="12836"/>
  </r>
  <r>
    <x v="2"/>
    <n v="28"/>
    <n v="61500"/>
    <n v="4760515"/>
    <n v="24927"/>
  </r>
  <r>
    <x v="1"/>
    <n v="10"/>
    <n v="66233"/>
    <n v="600648"/>
    <n v="30936"/>
  </r>
  <r>
    <x v="0"/>
    <n v="29"/>
    <n v="31500"/>
    <n v="1058250"/>
    <n v="7351"/>
  </r>
  <r>
    <x v="1"/>
    <n v="11"/>
    <n v="60540"/>
    <n v="392001"/>
    <n v="29617"/>
  </r>
  <r>
    <x v="0"/>
    <n v="3"/>
    <n v="22000"/>
    <n v="114415"/>
    <n v="21036"/>
  </r>
  <r>
    <x v="0"/>
    <n v="3"/>
    <n v="30100"/>
    <n v="198436"/>
    <n v="25086"/>
  </r>
  <r>
    <x v="1"/>
    <n v="30"/>
    <n v="80321"/>
    <n v="1872933"/>
    <n v="4244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6">
  <r>
    <x v="0"/>
    <n v="1"/>
    <n v="101821"/>
    <n v="995147"/>
    <n v="31647"/>
  </r>
  <r>
    <x v="0"/>
    <n v="2"/>
    <n v="76000"/>
    <n v="788668"/>
    <n v="23199"/>
  </r>
  <r>
    <x v="1"/>
    <n v="3"/>
    <n v="30964"/>
    <n v="39479"/>
    <n v="13900"/>
  </r>
  <r>
    <x v="0"/>
    <n v="4"/>
    <n v="87451"/>
    <n v="471851"/>
    <n v="25469"/>
  </r>
  <r>
    <x v="1"/>
    <n v="5"/>
    <n v="50000"/>
    <n v="1003929"/>
    <n v="15029"/>
  </r>
  <r>
    <x v="2"/>
    <n v="6"/>
    <n v="15300"/>
    <n v="140913"/>
    <n v="25277"/>
  </r>
  <r>
    <x v="0"/>
    <n v="4"/>
    <n v="81500"/>
    <n v="473748"/>
    <n v="19914"/>
  </r>
  <r>
    <x v="2"/>
    <n v="7"/>
    <n v="20000"/>
    <n v="136237"/>
    <n v="44686"/>
  </r>
  <r>
    <x v="2"/>
    <n v="8"/>
    <n v="30000"/>
    <n v="179739"/>
    <n v="29290"/>
  </r>
  <r>
    <x v="0"/>
    <n v="9"/>
    <n v="92548"/>
    <n v="1295313"/>
    <n v="49589"/>
  </r>
  <r>
    <x v="0"/>
    <n v="10"/>
    <n v="82300"/>
    <n v="525260"/>
    <n v="41087"/>
  </r>
  <r>
    <x v="0"/>
    <n v="1"/>
    <n v="92746"/>
    <n v="745765"/>
    <n v="34816"/>
  </r>
  <r>
    <x v="0"/>
    <n v="11"/>
    <n v="71149"/>
    <n v="113199"/>
    <n v="32022"/>
  </r>
  <r>
    <x v="0"/>
    <n v="12"/>
    <n v="55000"/>
    <n v="1619718"/>
    <n v="20941"/>
  </r>
  <r>
    <x v="2"/>
    <n v="13"/>
    <n v="32000"/>
    <n v="662984"/>
    <n v="39820"/>
  </r>
  <r>
    <x v="1"/>
    <n v="3"/>
    <n v="30600"/>
    <n v="63314"/>
    <n v="11518"/>
  </r>
  <r>
    <x v="1"/>
    <n v="14"/>
    <n v="31000"/>
    <n v="69627"/>
    <n v="16885"/>
  </r>
  <r>
    <x v="1"/>
    <n v="3"/>
    <n v="30427"/>
    <n v="23158"/>
    <n v="8583"/>
  </r>
  <r>
    <x v="0"/>
    <n v="1"/>
    <n v="92542"/>
    <n v="692556"/>
    <n v="29718"/>
  </r>
  <r>
    <x v="0"/>
    <n v="15"/>
    <n v="62380"/>
    <n v="195060"/>
    <n v="22725"/>
  </r>
  <r>
    <x v="0"/>
    <n v="16"/>
    <n v="74916"/>
    <n v="719852"/>
    <n v="16068"/>
  </r>
  <r>
    <x v="2"/>
    <n v="8"/>
    <n v="31000"/>
    <n v="64570"/>
    <n v="26442"/>
  </r>
  <r>
    <x v="0"/>
    <n v="15"/>
    <n v="55082"/>
    <n v="346676"/>
    <n v="20424"/>
  </r>
  <r>
    <x v="1"/>
    <n v="14"/>
    <n v="30343"/>
    <n v="186737"/>
    <n v="18024"/>
  </r>
  <r>
    <x v="2"/>
    <n v="17"/>
    <n v="30850"/>
    <n v="110735"/>
    <n v="35574"/>
  </r>
  <r>
    <x v="0"/>
    <n v="18"/>
    <n v="82112"/>
    <n v="1212023"/>
    <n v="30743"/>
  </r>
  <r>
    <x v="0"/>
    <n v="19"/>
    <n v="60218"/>
    <n v="681744"/>
    <n v="24231"/>
  </r>
  <r>
    <x v="0"/>
    <n v="20"/>
    <n v="60580"/>
    <n v="469006"/>
    <n v="18224"/>
  </r>
  <r>
    <x v="3"/>
    <n v="21"/>
    <n v="70000"/>
    <n v="4451452"/>
    <n v="6224"/>
  </r>
  <r>
    <x v="1"/>
    <n v="22"/>
    <n v="32000"/>
    <n v="1196508"/>
    <n v="10982"/>
  </r>
  <r>
    <x v="1"/>
    <n v="23"/>
    <n v="40646"/>
    <n v="283496"/>
    <n v="14769"/>
  </r>
  <r>
    <x v="0"/>
    <n v="24"/>
    <n v="80250"/>
    <n v="494358"/>
    <n v="30721"/>
  </r>
  <r>
    <x v="0"/>
    <n v="25"/>
    <n v="65647"/>
    <n v="349320"/>
    <n v="39596"/>
  </r>
  <r>
    <x v="1"/>
    <n v="3"/>
    <n v="36000"/>
    <n v="58745"/>
    <n v="11604"/>
  </r>
  <r>
    <x v="1"/>
    <n v="5"/>
    <n v="45000"/>
    <n v="1191900"/>
    <n v="9518"/>
  </r>
  <r>
    <x v="0"/>
    <n v="26"/>
    <n v="82600"/>
    <n v="358946"/>
    <n v="49861"/>
  </r>
  <r>
    <x v="3"/>
    <n v="27"/>
    <n v="101624"/>
    <n v="2852959"/>
    <n v="38437"/>
  </r>
  <r>
    <x v="2"/>
    <n v="17"/>
    <n v="30000"/>
    <n v="119711"/>
    <n v="34087"/>
  </r>
  <r>
    <x v="0"/>
    <n v="28"/>
    <n v="60454"/>
    <n v="890930"/>
    <n v="32327"/>
  </r>
  <r>
    <x v="2"/>
    <n v="8"/>
    <n v="30000"/>
    <n v="30640"/>
    <n v="28322"/>
  </r>
  <r>
    <x v="0"/>
    <n v="16"/>
    <n v="73208"/>
    <n v="1014985"/>
    <n v="13359"/>
  </r>
  <r>
    <x v="1"/>
    <n v="29"/>
    <n v="35542"/>
    <n v="800925"/>
    <n v="4092"/>
  </r>
  <r>
    <x v="0"/>
    <n v="20"/>
    <n v="70100"/>
    <n v="326970"/>
    <n v="17575"/>
  </r>
  <r>
    <x v="0"/>
    <n v="30"/>
    <n v="45301"/>
    <n v="127129"/>
    <n v="58587"/>
  </r>
  <r>
    <x v="0"/>
    <n v="15"/>
    <n v="51500"/>
    <n v="174922"/>
    <n v="22640"/>
  </r>
  <r>
    <x v="0"/>
    <n v="11"/>
    <n v="65000"/>
    <n v="81760"/>
    <n v="309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L20" firstHeaderRow="0" firstDataRow="1" firstDataCol="1"/>
  <pivotFields count="5">
    <pivotField axis="axisRow" dataField="1" showAll="0">
      <items count="5">
        <item x="0"/>
        <item x="1"/>
        <item x="2"/>
        <item x="3"/>
        <item t="default"/>
      </items>
    </pivotField>
    <pivotField showAll="0"/>
    <pivotField dataField="1" showAll="0"/>
    <pivotField dataField="1"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ount of Cluster ID" fld="0" subtotal="count" baseField="0" baseItem="0"/>
    <dataField name="Average of StadiumCapacity" fld="2" subtotal="average" baseField="0" baseItem="0" numFmtId="3"/>
    <dataField name="Average of Endowment ($000)" fld="3" subtotal="average" baseField="0" baseItem="0" numFmtId="3"/>
    <dataField name="Average of Enrollment" fld="4" subtotal="average" baseField="0" baseItem="0" numFmtId="3"/>
  </dataFields>
  <formats count="1"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L19" firstHeaderRow="0" firstDataRow="1" firstDataCol="1"/>
  <pivotFields count="5">
    <pivotField axis="axisRow" dataField="1" showAll="0">
      <items count="4">
        <item x="0"/>
        <item x="1"/>
        <item x="2"/>
        <item t="default"/>
      </items>
    </pivotField>
    <pivotField showAll="0"/>
    <pivotField dataField="1" showAll="0"/>
    <pivotField dataField="1"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ount of Cluster ID" fld="0" subtotal="count" baseField="0" baseItem="0"/>
    <dataField name="Average of StadiumCapacity" fld="2" subtotal="average" baseField="0" baseItem="0" numFmtId="3"/>
    <dataField name="Average of Endowment ($000)" fld="3" subtotal="average" baseField="0" baseItem="0"/>
    <dataField name="Average of Enrollment" fld="4" subtotal="average" baseField="0" baseItem="0"/>
  </dataFields>
  <formats count="2">
    <format dxfId="2">
      <pivotArea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L18" firstHeaderRow="0" firstDataRow="1" firstDataCol="1"/>
  <pivotFields count="5">
    <pivotField axis="axisRow" dataField="1" showAll="0">
      <items count="3">
        <item x="0"/>
        <item x="1"/>
        <item t="default"/>
      </items>
    </pivotField>
    <pivotField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ount of Cluster ID" fld="0" subtotal="count" baseField="0" baseItem="0"/>
    <dataField name="Average of StadiumCapacity" fld="2" subtotal="average" baseField="0" baseItem="0" numFmtId="3"/>
    <dataField name="Average of Endowment ($000)" fld="3" subtotal="average" baseField="0" baseItem="0" numFmtId="3"/>
    <dataField name="Average of Enrollment" fld="4" subtotal="average" baseField="0" baseItem="0" numFmtId="3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2"/>
  <sheetViews>
    <sheetView zoomScaleNormal="100" workbookViewId="0">
      <selection activeCell="J2" sqref="J2"/>
    </sheetView>
  </sheetViews>
  <sheetFormatPr defaultColWidth="8.83203125" defaultRowHeight="15.75" x14ac:dyDescent="0.25"/>
  <cols>
    <col min="1" max="1" width="42.1640625" style="1" bestFit="1" customWidth="1"/>
    <col min="2" max="2" width="19.33203125" style="1" customWidth="1"/>
    <col min="3" max="3" width="12.5" style="1" customWidth="1"/>
    <col min="4" max="4" width="14.83203125" style="1" customWidth="1"/>
    <col min="5" max="5" width="24" style="1" bestFit="1" customWidth="1"/>
    <col min="6" max="6" width="22.33203125" style="3" bestFit="1" customWidth="1"/>
    <col min="7" max="7" width="13.1640625" style="3" bestFit="1" customWidth="1"/>
    <col min="8" max="8" width="9.5" style="1" bestFit="1" customWidth="1"/>
    <col min="9" max="16384" width="8.83203125" style="1"/>
  </cols>
  <sheetData>
    <row r="1" spans="1:10" x14ac:dyDescent="0.25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190</v>
      </c>
    </row>
    <row r="2" spans="1:10" x14ac:dyDescent="0.25">
      <c r="A2" s="1" t="s">
        <v>4</v>
      </c>
      <c r="B2" s="3">
        <v>101821</v>
      </c>
      <c r="C2" s="7">
        <v>33.237699999999997</v>
      </c>
      <c r="D2" s="7">
        <v>-87.540978999999993</v>
      </c>
      <c r="E2" s="3">
        <v>124498616</v>
      </c>
      <c r="F2" s="3">
        <v>995147</v>
      </c>
      <c r="G2" s="3">
        <v>31647</v>
      </c>
      <c r="H2" s="9">
        <v>1</v>
      </c>
      <c r="J2" s="1">
        <f>COUNTIF(H:H,"=1")</f>
        <v>46</v>
      </c>
    </row>
    <row r="3" spans="1:10" x14ac:dyDescent="0.25">
      <c r="A3" s="1" t="s">
        <v>19</v>
      </c>
      <c r="B3" s="3">
        <v>76000</v>
      </c>
      <c r="C3" s="7">
        <v>36.071800000000003</v>
      </c>
      <c r="D3" s="7">
        <v>-94.155683999999994</v>
      </c>
      <c r="E3" s="3">
        <v>91768112</v>
      </c>
      <c r="F3" s="3">
        <v>788668</v>
      </c>
      <c r="G3" s="3">
        <v>23199</v>
      </c>
      <c r="H3" s="9">
        <v>1</v>
      </c>
      <c r="J3" s="1">
        <f>COUNTIF(H:H,"=2")</f>
        <v>55</v>
      </c>
    </row>
    <row r="4" spans="1:10" x14ac:dyDescent="0.25">
      <c r="A4" s="1" t="s">
        <v>91</v>
      </c>
      <c r="B4" s="3">
        <v>30964</v>
      </c>
      <c r="C4" s="7">
        <v>35.821827999999996</v>
      </c>
      <c r="D4" s="7">
        <v>-90.685767999999996</v>
      </c>
      <c r="E4" s="6">
        <v>13374507</v>
      </c>
      <c r="F4" s="3">
        <v>39479</v>
      </c>
      <c r="G4" s="3">
        <v>13900</v>
      </c>
      <c r="H4" s="9">
        <v>1</v>
      </c>
      <c r="J4" s="1">
        <f>COUNTIF(H:H,"=3")</f>
        <v>26</v>
      </c>
    </row>
    <row r="5" spans="1:10" x14ac:dyDescent="0.25">
      <c r="A5" s="1" t="s">
        <v>10</v>
      </c>
      <c r="B5" s="3">
        <v>87451</v>
      </c>
      <c r="C5" s="7">
        <v>32.5929</v>
      </c>
      <c r="D5" s="7">
        <v>-85.480322000000001</v>
      </c>
      <c r="E5" s="3">
        <v>103982441</v>
      </c>
      <c r="F5" s="3">
        <v>471851</v>
      </c>
      <c r="G5" s="3">
        <v>25469</v>
      </c>
      <c r="H5" s="9">
        <v>1</v>
      </c>
    </row>
    <row r="6" spans="1:10" x14ac:dyDescent="0.25">
      <c r="A6" s="1" t="s">
        <v>67</v>
      </c>
      <c r="B6" s="3">
        <v>50000</v>
      </c>
      <c r="C6" s="7">
        <v>31.568950000000001</v>
      </c>
      <c r="D6" s="7">
        <v>-97.183198000000004</v>
      </c>
      <c r="E6" s="3"/>
      <c r="F6" s="3">
        <v>1003929</v>
      </c>
      <c r="G6" s="3">
        <v>15029</v>
      </c>
      <c r="H6" s="9">
        <v>1</v>
      </c>
    </row>
    <row r="7" spans="1:10" x14ac:dyDescent="0.25">
      <c r="A7" s="1" t="s">
        <v>124</v>
      </c>
      <c r="B7" s="3">
        <v>15300</v>
      </c>
      <c r="C7" s="7">
        <v>35.19755</v>
      </c>
      <c r="D7" s="7">
        <v>-80.834513999999999</v>
      </c>
      <c r="E7" s="3"/>
      <c r="F7" s="3">
        <v>140913</v>
      </c>
      <c r="G7" s="3">
        <v>25277</v>
      </c>
      <c r="H7" s="9">
        <v>1</v>
      </c>
    </row>
    <row r="8" spans="1:10" x14ac:dyDescent="0.25">
      <c r="A8" s="1" t="s">
        <v>14</v>
      </c>
      <c r="B8" s="3">
        <v>81500</v>
      </c>
      <c r="C8" s="7">
        <v>34.684018999999999</v>
      </c>
      <c r="D8" s="7">
        <v>-82.812853000000004</v>
      </c>
      <c r="E8" s="3">
        <v>61174977</v>
      </c>
      <c r="F8" s="3">
        <v>473748</v>
      </c>
      <c r="G8" s="3">
        <v>19914</v>
      </c>
      <c r="H8" s="9">
        <v>1</v>
      </c>
    </row>
    <row r="9" spans="1:10" x14ac:dyDescent="0.25">
      <c r="A9" s="1" t="s">
        <v>128</v>
      </c>
      <c r="B9" s="3">
        <v>20000</v>
      </c>
      <c r="C9" s="7">
        <v>25.775666999999999</v>
      </c>
      <c r="D9" s="7">
        <v>-80.210845000000006</v>
      </c>
      <c r="E9" s="6">
        <v>23849954</v>
      </c>
      <c r="F9" s="3">
        <v>136237</v>
      </c>
      <c r="G9" s="3">
        <v>44686</v>
      </c>
      <c r="H9" s="9">
        <v>1</v>
      </c>
    </row>
    <row r="10" spans="1:10" x14ac:dyDescent="0.25">
      <c r="A10" s="1" t="s">
        <v>101</v>
      </c>
      <c r="B10" s="3">
        <v>30000</v>
      </c>
      <c r="C10" s="7">
        <v>26.372699999999998</v>
      </c>
      <c r="D10" s="7">
        <v>-80.106623999999996</v>
      </c>
      <c r="E10" s="6">
        <v>19438422</v>
      </c>
      <c r="F10" s="3">
        <v>179739</v>
      </c>
      <c r="G10" s="3">
        <v>29290</v>
      </c>
      <c r="H10" s="9">
        <v>1</v>
      </c>
    </row>
    <row r="11" spans="1:10" x14ac:dyDescent="0.25">
      <c r="A11" s="1" t="s">
        <v>9</v>
      </c>
      <c r="B11" s="3">
        <v>92548</v>
      </c>
      <c r="C11" s="7">
        <v>29.674150000000001</v>
      </c>
      <c r="D11" s="7">
        <v>-82.336276999999995</v>
      </c>
      <c r="E11" s="3">
        <v>123514257</v>
      </c>
      <c r="F11" s="3">
        <v>1295313</v>
      </c>
      <c r="G11" s="3">
        <v>49589</v>
      </c>
      <c r="H11" s="9">
        <v>1</v>
      </c>
    </row>
    <row r="12" spans="1:10" x14ac:dyDescent="0.25">
      <c r="A12" s="1" t="s">
        <v>12</v>
      </c>
      <c r="B12" s="3">
        <v>82300</v>
      </c>
      <c r="C12" s="7">
        <v>30.457000000000001</v>
      </c>
      <c r="D12" s="7">
        <v>-84.281398999999993</v>
      </c>
      <c r="E12" s="6">
        <v>78575788</v>
      </c>
      <c r="F12" s="3">
        <v>525260</v>
      </c>
      <c r="G12" s="3">
        <v>41087</v>
      </c>
      <c r="H12" s="9">
        <v>1</v>
      </c>
    </row>
    <row r="13" spans="1:10" x14ac:dyDescent="0.25">
      <c r="A13" s="1" t="s">
        <v>7</v>
      </c>
      <c r="B13" s="3">
        <v>92746</v>
      </c>
      <c r="C13" s="7">
        <v>33.955300000000001</v>
      </c>
      <c r="D13" s="7">
        <v>-83.393700999999993</v>
      </c>
      <c r="E13" s="3">
        <v>92341067</v>
      </c>
      <c r="F13" s="3">
        <v>745765</v>
      </c>
      <c r="G13" s="3">
        <v>34816</v>
      </c>
      <c r="H13" s="9">
        <v>1</v>
      </c>
    </row>
    <row r="14" spans="1:10" x14ac:dyDescent="0.25">
      <c r="A14" s="1" t="s">
        <v>44</v>
      </c>
      <c r="B14" s="3">
        <v>71149</v>
      </c>
      <c r="C14" s="7">
        <v>33.762900000000002</v>
      </c>
      <c r="D14" s="7">
        <v>-84.422591999999995</v>
      </c>
      <c r="E14" s="6">
        <v>22895575</v>
      </c>
      <c r="F14" s="3">
        <v>113199</v>
      </c>
      <c r="G14" s="3">
        <v>32022</v>
      </c>
      <c r="H14" s="9">
        <v>1</v>
      </c>
    </row>
    <row r="15" spans="1:10" x14ac:dyDescent="0.25">
      <c r="A15" s="1" t="s">
        <v>57</v>
      </c>
      <c r="B15" s="3">
        <v>55000</v>
      </c>
      <c r="C15" s="7">
        <v>33.762900000000002</v>
      </c>
      <c r="D15" s="7">
        <v>-84.422591999999995</v>
      </c>
      <c r="E15" s="6">
        <v>54354409</v>
      </c>
      <c r="F15" s="3">
        <v>1619718</v>
      </c>
      <c r="G15" s="3">
        <v>20941</v>
      </c>
      <c r="H15" s="9">
        <v>1</v>
      </c>
    </row>
    <row r="16" spans="1:10" x14ac:dyDescent="0.25">
      <c r="A16" s="1" t="s">
        <v>86</v>
      </c>
      <c r="B16" s="3">
        <v>32000</v>
      </c>
      <c r="C16" s="7">
        <v>29.768699999999999</v>
      </c>
      <c r="D16" s="7">
        <v>-95.386728000000005</v>
      </c>
      <c r="E16" s="3">
        <v>34614033</v>
      </c>
      <c r="F16" s="3">
        <v>662984</v>
      </c>
      <c r="G16" s="3">
        <v>39820</v>
      </c>
      <c r="H16" s="9">
        <v>1</v>
      </c>
    </row>
    <row r="17" spans="1:8" x14ac:dyDescent="0.25">
      <c r="A17" s="1" t="s">
        <v>93</v>
      </c>
      <c r="B17" s="3">
        <v>30600</v>
      </c>
      <c r="C17" s="7">
        <v>32.531801999999999</v>
      </c>
      <c r="D17" s="7">
        <v>-92.639624999999995</v>
      </c>
      <c r="E17" s="6">
        <v>17146559</v>
      </c>
      <c r="F17" s="3">
        <v>63314</v>
      </c>
      <c r="G17" s="3">
        <v>11518</v>
      </c>
      <c r="H17" s="9">
        <v>1</v>
      </c>
    </row>
    <row r="18" spans="1:8" x14ac:dyDescent="0.25">
      <c r="A18" s="1" t="s">
        <v>89</v>
      </c>
      <c r="B18" s="3">
        <v>31000</v>
      </c>
      <c r="C18" s="7">
        <v>30.215250000000001</v>
      </c>
      <c r="D18" s="7">
        <v>-92.029499000000001</v>
      </c>
      <c r="E18" s="6">
        <v>13556901</v>
      </c>
      <c r="F18" s="3">
        <v>69627</v>
      </c>
      <c r="G18" s="3">
        <v>16885</v>
      </c>
      <c r="H18" s="9">
        <v>1</v>
      </c>
    </row>
    <row r="19" spans="1:8" x14ac:dyDescent="0.25">
      <c r="A19" s="1" t="s">
        <v>96</v>
      </c>
      <c r="B19" s="3">
        <v>30427</v>
      </c>
      <c r="C19" s="7">
        <v>32.511650000000003</v>
      </c>
      <c r="D19" s="7">
        <v>-92.084920999999994</v>
      </c>
      <c r="E19" s="6">
        <v>11661727</v>
      </c>
      <c r="F19" s="3">
        <v>23158</v>
      </c>
      <c r="G19" s="3">
        <v>8583</v>
      </c>
      <c r="H19" s="9">
        <v>1</v>
      </c>
    </row>
    <row r="20" spans="1:8" x14ac:dyDescent="0.25">
      <c r="A20" s="1" t="s">
        <v>8</v>
      </c>
      <c r="B20" s="3">
        <v>92542</v>
      </c>
      <c r="C20" s="7">
        <v>30.448967</v>
      </c>
      <c r="D20" s="7">
        <v>-91.126042999999996</v>
      </c>
      <c r="E20" s="3">
        <v>107259352</v>
      </c>
      <c r="F20" s="3">
        <v>692556</v>
      </c>
      <c r="G20" s="3">
        <v>29718</v>
      </c>
      <c r="H20" s="9">
        <v>1</v>
      </c>
    </row>
    <row r="21" spans="1:8" x14ac:dyDescent="0.25">
      <c r="A21" s="1" t="s">
        <v>53</v>
      </c>
      <c r="B21" s="3">
        <v>62380</v>
      </c>
      <c r="C21" s="7">
        <v>35.105600000000003</v>
      </c>
      <c r="D21" s="7">
        <v>-90.006990999999999</v>
      </c>
      <c r="E21" s="3">
        <v>40384265</v>
      </c>
      <c r="F21" s="3">
        <v>195060</v>
      </c>
      <c r="G21" s="3">
        <v>22725</v>
      </c>
      <c r="H21" s="9">
        <v>1</v>
      </c>
    </row>
    <row r="22" spans="1:8" x14ac:dyDescent="0.25">
      <c r="A22" s="1" t="s">
        <v>42</v>
      </c>
      <c r="B22" s="3">
        <v>74916</v>
      </c>
      <c r="C22" s="7">
        <v>25.775666999999999</v>
      </c>
      <c r="D22" s="7">
        <v>-80.210845000000006</v>
      </c>
      <c r="E22" s="3"/>
      <c r="F22" s="3">
        <v>719852</v>
      </c>
      <c r="G22" s="3">
        <v>16068</v>
      </c>
      <c r="H22" s="9">
        <v>1</v>
      </c>
    </row>
    <row r="23" spans="1:8" x14ac:dyDescent="0.25">
      <c r="A23" s="1" t="s">
        <v>88</v>
      </c>
      <c r="B23" s="3">
        <v>31000</v>
      </c>
      <c r="C23" s="7">
        <v>35.853391000000002</v>
      </c>
      <c r="D23" s="7">
        <v>-86.394592000000003</v>
      </c>
      <c r="E23" s="6">
        <v>27125185</v>
      </c>
      <c r="F23" s="3">
        <v>64570</v>
      </c>
      <c r="G23" s="3">
        <v>26442</v>
      </c>
      <c r="H23" s="9">
        <v>1</v>
      </c>
    </row>
    <row r="24" spans="1:8" x14ac:dyDescent="0.25">
      <c r="A24" s="1" t="s">
        <v>56</v>
      </c>
      <c r="B24" s="3">
        <v>55082</v>
      </c>
      <c r="C24" s="7">
        <v>33.456722999999997</v>
      </c>
      <c r="D24" s="7">
        <v>-88.822159999999997</v>
      </c>
      <c r="E24" s="6">
        <v>58981769</v>
      </c>
      <c r="F24" s="3">
        <v>346676</v>
      </c>
      <c r="G24" s="3">
        <v>20424</v>
      </c>
      <c r="H24" s="9">
        <v>1</v>
      </c>
    </row>
    <row r="25" spans="1:8" x14ac:dyDescent="0.25">
      <c r="A25" s="1" t="s">
        <v>97</v>
      </c>
      <c r="B25" s="3">
        <v>30343</v>
      </c>
      <c r="C25" s="7">
        <v>32.336067</v>
      </c>
      <c r="D25" s="7">
        <v>-106.75575600000001</v>
      </c>
      <c r="E25" s="6">
        <v>26997597</v>
      </c>
      <c r="F25" s="3">
        <v>186737</v>
      </c>
      <c r="G25" s="3">
        <v>18024</v>
      </c>
      <c r="H25" s="9">
        <v>1</v>
      </c>
    </row>
    <row r="26" spans="1:8" x14ac:dyDescent="0.25">
      <c r="A26" s="1" t="s">
        <v>92</v>
      </c>
      <c r="B26" s="3">
        <v>30850</v>
      </c>
      <c r="C26" s="7">
        <v>33.214204000000002</v>
      </c>
      <c r="D26" s="7">
        <v>-97.130942000000005</v>
      </c>
      <c r="E26" s="6">
        <v>11259222</v>
      </c>
      <c r="F26" s="3">
        <v>110735</v>
      </c>
      <c r="G26" s="3">
        <v>35574</v>
      </c>
      <c r="H26" s="9">
        <v>1</v>
      </c>
    </row>
    <row r="27" spans="1:8" x14ac:dyDescent="0.25">
      <c r="A27" s="1" t="s">
        <v>13</v>
      </c>
      <c r="B27" s="3">
        <v>82112</v>
      </c>
      <c r="C27" s="7">
        <v>35.46705</v>
      </c>
      <c r="D27" s="7">
        <v>-97.513491000000002</v>
      </c>
      <c r="E27" s="3">
        <v>104338844</v>
      </c>
      <c r="F27" s="3">
        <v>1212023</v>
      </c>
      <c r="G27" s="3">
        <v>30743</v>
      </c>
      <c r="H27" s="9">
        <v>1</v>
      </c>
    </row>
    <row r="28" spans="1:8" x14ac:dyDescent="0.25">
      <c r="A28" s="1" t="s">
        <v>33</v>
      </c>
      <c r="B28" s="3">
        <v>60218</v>
      </c>
      <c r="C28" s="7">
        <v>35.46705</v>
      </c>
      <c r="D28" s="7">
        <v>-97.513491000000002</v>
      </c>
      <c r="E28" s="6">
        <v>82631915</v>
      </c>
      <c r="F28" s="3">
        <v>681744</v>
      </c>
      <c r="G28" s="3">
        <v>24231</v>
      </c>
      <c r="H28" s="9">
        <v>1</v>
      </c>
    </row>
    <row r="29" spans="1:8" x14ac:dyDescent="0.25">
      <c r="A29" s="1" t="s">
        <v>30</v>
      </c>
      <c r="B29" s="3">
        <v>60580</v>
      </c>
      <c r="C29" s="7">
        <v>34.359751000000003</v>
      </c>
      <c r="D29" s="7">
        <v>-89.526155000000003</v>
      </c>
      <c r="E29" s="6">
        <v>49180892</v>
      </c>
      <c r="F29" s="3">
        <v>469006</v>
      </c>
      <c r="G29" s="3">
        <v>18224</v>
      </c>
      <c r="H29" s="9">
        <v>1</v>
      </c>
    </row>
    <row r="30" spans="1:8" x14ac:dyDescent="0.25">
      <c r="A30" s="1" t="s">
        <v>24</v>
      </c>
      <c r="B30" s="3">
        <v>70000</v>
      </c>
      <c r="C30" s="7">
        <v>29.768699999999999</v>
      </c>
      <c r="D30" s="7">
        <v>-95.386728000000005</v>
      </c>
      <c r="E30" s="3"/>
      <c r="F30" s="3">
        <v>4451452</v>
      </c>
      <c r="G30" s="3">
        <v>6224</v>
      </c>
      <c r="H30" s="9">
        <v>1</v>
      </c>
    </row>
    <row r="31" spans="1:8" x14ac:dyDescent="0.25">
      <c r="A31" s="1" t="s">
        <v>85</v>
      </c>
      <c r="B31" s="3">
        <v>32000</v>
      </c>
      <c r="C31" s="7">
        <v>32.794150999999999</v>
      </c>
      <c r="D31" s="7">
        <v>-96.765248999999997</v>
      </c>
      <c r="E31" s="3"/>
      <c r="F31" s="3">
        <v>1196508</v>
      </c>
      <c r="G31" s="3">
        <v>10982</v>
      </c>
      <c r="H31" s="9">
        <v>1</v>
      </c>
    </row>
    <row r="32" spans="1:8" x14ac:dyDescent="0.25">
      <c r="A32" s="1" t="s">
        <v>109</v>
      </c>
      <c r="B32" s="3">
        <v>40646</v>
      </c>
      <c r="C32" s="7">
        <v>30.67745</v>
      </c>
      <c r="D32" s="7">
        <v>-88.088959000000003</v>
      </c>
      <c r="E32" s="6">
        <v>17432045</v>
      </c>
      <c r="F32" s="3">
        <v>283496</v>
      </c>
      <c r="G32" s="3">
        <v>14769</v>
      </c>
      <c r="H32" s="9">
        <v>1</v>
      </c>
    </row>
    <row r="33" spans="1:8" x14ac:dyDescent="0.25">
      <c r="A33" s="1" t="s">
        <v>18</v>
      </c>
      <c r="B33" s="3">
        <v>80250</v>
      </c>
      <c r="C33" s="7">
        <v>34.039236000000002</v>
      </c>
      <c r="D33" s="7">
        <v>-80.886341000000002</v>
      </c>
      <c r="E33" s="6">
        <v>83813226</v>
      </c>
      <c r="F33" s="3">
        <v>494358</v>
      </c>
      <c r="G33" s="3">
        <v>30721</v>
      </c>
      <c r="H33" s="9">
        <v>1</v>
      </c>
    </row>
    <row r="34" spans="1:8" x14ac:dyDescent="0.25">
      <c r="A34" s="1" t="s">
        <v>48</v>
      </c>
      <c r="B34" s="3">
        <v>65647</v>
      </c>
      <c r="C34" s="7">
        <v>27.959</v>
      </c>
      <c r="D34" s="7">
        <v>-82.482119999999995</v>
      </c>
      <c r="E34" s="6">
        <v>41948123</v>
      </c>
      <c r="F34" s="3">
        <v>349320</v>
      </c>
      <c r="G34" s="3">
        <v>39596</v>
      </c>
      <c r="H34" s="9">
        <v>1</v>
      </c>
    </row>
    <row r="35" spans="1:8" x14ac:dyDescent="0.25">
      <c r="A35" s="1" t="s">
        <v>77</v>
      </c>
      <c r="B35" s="3">
        <v>36000</v>
      </c>
      <c r="C35" s="7">
        <v>31.312750000000001</v>
      </c>
      <c r="D35" s="7">
        <v>-89.306918999999994</v>
      </c>
      <c r="E35" s="3">
        <v>6799370</v>
      </c>
      <c r="F35" s="3">
        <v>58745</v>
      </c>
      <c r="G35" s="3">
        <v>11604</v>
      </c>
      <c r="H35" s="9">
        <v>1</v>
      </c>
    </row>
    <row r="36" spans="1:8" x14ac:dyDescent="0.25">
      <c r="A36" s="1" t="s">
        <v>108</v>
      </c>
      <c r="B36" s="3">
        <v>45000</v>
      </c>
      <c r="C36" s="7">
        <v>32.753900999999999</v>
      </c>
      <c r="D36" s="7">
        <v>-97.336248999999995</v>
      </c>
      <c r="E36" s="3"/>
      <c r="F36" s="3">
        <v>1191900</v>
      </c>
      <c r="G36" s="3">
        <v>9518</v>
      </c>
      <c r="H36" s="9">
        <v>1</v>
      </c>
    </row>
    <row r="37" spans="1:8" x14ac:dyDescent="0.25">
      <c r="A37" s="1" t="s">
        <v>11</v>
      </c>
      <c r="B37" s="3">
        <v>82600</v>
      </c>
      <c r="C37" s="7">
        <v>30.627800000000001</v>
      </c>
      <c r="D37" s="7">
        <v>-96.334199999999996</v>
      </c>
      <c r="E37" s="6">
        <v>87296532</v>
      </c>
      <c r="F37" s="3">
        <v>358946</v>
      </c>
      <c r="G37" s="3">
        <v>49861</v>
      </c>
      <c r="H37" s="9">
        <v>1</v>
      </c>
    </row>
    <row r="38" spans="1:8" x14ac:dyDescent="0.25">
      <c r="A38" s="1" t="s">
        <v>5</v>
      </c>
      <c r="B38" s="3">
        <v>101624</v>
      </c>
      <c r="C38" s="7">
        <v>30.305879999999998</v>
      </c>
      <c r="D38" s="7">
        <v>-97.750522000000004</v>
      </c>
      <c r="E38" s="3">
        <v>150295926</v>
      </c>
      <c r="F38" s="3">
        <v>2852959</v>
      </c>
      <c r="G38" s="3">
        <v>38437</v>
      </c>
      <c r="H38" s="9">
        <v>1</v>
      </c>
    </row>
    <row r="39" spans="1:8" x14ac:dyDescent="0.25">
      <c r="A39" s="1" t="s">
        <v>102</v>
      </c>
      <c r="B39" s="3">
        <v>30000</v>
      </c>
      <c r="C39" s="7">
        <v>29.880178000000001</v>
      </c>
      <c r="D39" s="7">
        <v>-97.929042999999993</v>
      </c>
      <c r="E39" s="6">
        <v>21741489</v>
      </c>
      <c r="F39" s="3">
        <v>119711</v>
      </c>
      <c r="G39" s="3">
        <v>34087</v>
      </c>
      <c r="H39" s="9">
        <v>1</v>
      </c>
    </row>
    <row r="40" spans="1:8" x14ac:dyDescent="0.25">
      <c r="A40" s="1" t="s">
        <v>32</v>
      </c>
      <c r="B40" s="3">
        <v>60454</v>
      </c>
      <c r="C40" s="7">
        <v>29.704346999999999</v>
      </c>
      <c r="D40" s="7">
        <v>-98.117429000000001</v>
      </c>
      <c r="E40" s="6">
        <v>59534895</v>
      </c>
      <c r="F40" s="3">
        <v>890930</v>
      </c>
      <c r="G40" s="3">
        <v>32327</v>
      </c>
      <c r="H40" s="9">
        <v>1</v>
      </c>
    </row>
    <row r="41" spans="1:8" x14ac:dyDescent="0.25">
      <c r="A41" s="1" t="s">
        <v>103</v>
      </c>
      <c r="B41" s="3">
        <v>30000</v>
      </c>
      <c r="C41" s="7">
        <v>31.808599999999998</v>
      </c>
      <c r="D41" s="7">
        <v>-85.97</v>
      </c>
      <c r="E41" s="3">
        <v>15246720</v>
      </c>
      <c r="F41" s="3">
        <v>30640</v>
      </c>
      <c r="G41" s="3">
        <v>28322</v>
      </c>
      <c r="H41" s="9">
        <v>1</v>
      </c>
    </row>
    <row r="42" spans="1:8" x14ac:dyDescent="0.25">
      <c r="A42" s="1" t="s">
        <v>117</v>
      </c>
      <c r="B42" s="3">
        <v>73208</v>
      </c>
      <c r="C42" s="7">
        <v>30.065846000000001</v>
      </c>
      <c r="D42" s="7">
        <v>-89.931354999999996</v>
      </c>
      <c r="E42" s="3"/>
      <c r="F42" s="3">
        <v>1014985</v>
      </c>
      <c r="G42" s="3">
        <v>13359</v>
      </c>
      <c r="H42" s="9">
        <v>1</v>
      </c>
    </row>
    <row r="43" spans="1:8" x14ac:dyDescent="0.25">
      <c r="A43" s="1" t="s">
        <v>78</v>
      </c>
      <c r="B43" s="3">
        <v>35542</v>
      </c>
      <c r="C43" s="7">
        <v>36.127749999999999</v>
      </c>
      <c r="D43" s="7">
        <v>-95.916407000000007</v>
      </c>
      <c r="E43" s="3"/>
      <c r="F43" s="3">
        <v>800925</v>
      </c>
      <c r="G43" s="3">
        <v>4092</v>
      </c>
      <c r="H43" s="9">
        <v>1</v>
      </c>
    </row>
    <row r="44" spans="1:8" x14ac:dyDescent="0.25">
      <c r="A44" s="1" t="s">
        <v>46</v>
      </c>
      <c r="B44" s="3">
        <v>70100</v>
      </c>
      <c r="C44" s="7">
        <v>33.527746</v>
      </c>
      <c r="D44" s="7">
        <v>-86.799222999999998</v>
      </c>
      <c r="E44" s="6">
        <v>25690048</v>
      </c>
      <c r="F44" s="3">
        <v>326970</v>
      </c>
      <c r="G44" s="3">
        <v>17575</v>
      </c>
      <c r="H44" s="9">
        <v>1</v>
      </c>
    </row>
    <row r="45" spans="1:8" x14ac:dyDescent="0.25">
      <c r="A45" s="1" t="s">
        <v>71</v>
      </c>
      <c r="B45" s="3">
        <v>45301</v>
      </c>
      <c r="C45" s="7">
        <v>28.504747999999999</v>
      </c>
      <c r="D45" s="7">
        <v>-81.374247999999994</v>
      </c>
      <c r="E45" s="6">
        <v>42762625</v>
      </c>
      <c r="F45" s="3">
        <v>127129</v>
      </c>
      <c r="G45" s="3">
        <v>58587</v>
      </c>
      <c r="H45" s="9">
        <v>1</v>
      </c>
    </row>
    <row r="46" spans="1:8" x14ac:dyDescent="0.25">
      <c r="A46" s="1" t="s">
        <v>105</v>
      </c>
      <c r="B46" s="3">
        <v>51500</v>
      </c>
      <c r="C46" s="7">
        <v>31.849250000000001</v>
      </c>
      <c r="D46" s="7">
        <v>-106.437549</v>
      </c>
      <c r="E46" s="6">
        <v>27694358</v>
      </c>
      <c r="F46" s="3">
        <v>174922</v>
      </c>
      <c r="G46" s="3">
        <v>22640</v>
      </c>
      <c r="H46" s="9">
        <v>1</v>
      </c>
    </row>
    <row r="47" spans="1:8" x14ac:dyDescent="0.25">
      <c r="A47" s="1" t="s">
        <v>50</v>
      </c>
      <c r="B47" s="3">
        <v>65000</v>
      </c>
      <c r="C47" s="7">
        <v>29.457650000000001</v>
      </c>
      <c r="D47" s="7">
        <v>-98.505354999999994</v>
      </c>
      <c r="E47" s="6">
        <v>16675632</v>
      </c>
      <c r="F47" s="3">
        <v>81760</v>
      </c>
      <c r="G47" s="3">
        <v>30968</v>
      </c>
      <c r="H47" s="9">
        <v>1</v>
      </c>
    </row>
    <row r="48" spans="1:8" x14ac:dyDescent="0.25">
      <c r="A48" s="1" t="s">
        <v>104</v>
      </c>
      <c r="B48" s="3">
        <v>30000</v>
      </c>
      <c r="C48" s="7">
        <v>41.080399999999997</v>
      </c>
      <c r="D48" s="7">
        <v>-81.521499000000006</v>
      </c>
      <c r="E48" s="3">
        <v>25583730</v>
      </c>
      <c r="F48" s="3">
        <v>171513</v>
      </c>
      <c r="G48" s="3">
        <v>27470</v>
      </c>
      <c r="H48" s="9">
        <v>2</v>
      </c>
    </row>
    <row r="49" spans="1:8" x14ac:dyDescent="0.25">
      <c r="A49" s="1" t="s">
        <v>74</v>
      </c>
      <c r="B49" s="3">
        <v>40000</v>
      </c>
      <c r="C49" s="7">
        <v>41.362343000000003</v>
      </c>
      <c r="D49" s="7">
        <v>-74.027316999999996</v>
      </c>
      <c r="E49" s="3">
        <v>34342038</v>
      </c>
      <c r="F49" s="3">
        <v>73190</v>
      </c>
      <c r="G49" s="3">
        <v>4624</v>
      </c>
      <c r="H49" s="9">
        <v>2</v>
      </c>
    </row>
    <row r="50" spans="1:8" x14ac:dyDescent="0.25">
      <c r="A50" s="1" t="s">
        <v>115</v>
      </c>
      <c r="B50" s="3">
        <v>22500</v>
      </c>
      <c r="C50" s="7">
        <v>40.115904</v>
      </c>
      <c r="D50" s="7">
        <v>-87.842539000000002</v>
      </c>
      <c r="E50" s="6">
        <v>20483476</v>
      </c>
      <c r="F50" s="3">
        <v>140275</v>
      </c>
      <c r="G50" s="3">
        <v>22147</v>
      </c>
      <c r="H50" s="9">
        <v>2</v>
      </c>
    </row>
    <row r="51" spans="1:8" x14ac:dyDescent="0.25">
      <c r="A51" s="1" t="s">
        <v>72</v>
      </c>
      <c r="B51" s="3">
        <v>44500</v>
      </c>
      <c r="C51" s="7">
        <v>42.336029000000003</v>
      </c>
      <c r="D51" s="7">
        <v>-71.017892000000003</v>
      </c>
      <c r="E51" s="3"/>
      <c r="F51" s="3">
        <v>1726100</v>
      </c>
      <c r="G51" s="3">
        <v>13906</v>
      </c>
      <c r="H51" s="9">
        <v>2</v>
      </c>
    </row>
    <row r="52" spans="1:8" x14ac:dyDescent="0.25">
      <c r="A52" s="1" t="s">
        <v>120</v>
      </c>
      <c r="B52" s="3">
        <v>23724</v>
      </c>
      <c r="C52" s="7">
        <v>41.374699999999997</v>
      </c>
      <c r="D52" s="7">
        <v>-83.651399999999995</v>
      </c>
      <c r="E52" s="6">
        <v>20157361</v>
      </c>
      <c r="F52" s="3">
        <v>141788</v>
      </c>
      <c r="G52" s="3">
        <v>17577</v>
      </c>
      <c r="H52" s="9">
        <v>2</v>
      </c>
    </row>
    <row r="53" spans="1:8" x14ac:dyDescent="0.25">
      <c r="A53" s="1" t="s">
        <v>119</v>
      </c>
      <c r="B53" s="3">
        <v>29013</v>
      </c>
      <c r="C53" s="7">
        <v>42.889800000000001</v>
      </c>
      <c r="D53" s="7">
        <v>-78.859684000000001</v>
      </c>
      <c r="E53" s="3">
        <v>26228030</v>
      </c>
      <c r="F53" s="3">
        <v>494791</v>
      </c>
      <c r="G53" s="3">
        <v>28860</v>
      </c>
      <c r="H53" s="9">
        <v>2</v>
      </c>
    </row>
    <row r="54" spans="1:8" x14ac:dyDescent="0.25">
      <c r="A54" s="1" t="s">
        <v>99</v>
      </c>
      <c r="B54" s="3">
        <v>30199</v>
      </c>
      <c r="C54" s="7">
        <v>43.596552000000003</v>
      </c>
      <c r="D54" s="7">
        <v>-84.778250999999997</v>
      </c>
      <c r="E54" s="6">
        <v>23500552</v>
      </c>
      <c r="F54" s="3">
        <v>85267</v>
      </c>
      <c r="G54" s="3">
        <v>28194</v>
      </c>
      <c r="H54" s="9">
        <v>2</v>
      </c>
    </row>
    <row r="55" spans="1:8" x14ac:dyDescent="0.25">
      <c r="A55" s="1" t="s">
        <v>80</v>
      </c>
      <c r="B55" s="3">
        <v>35000</v>
      </c>
      <c r="C55" s="7">
        <v>39.139800999999999</v>
      </c>
      <c r="D55" s="7">
        <v>-84.505956999999995</v>
      </c>
      <c r="E55" s="6">
        <v>42724841</v>
      </c>
      <c r="F55" s="3">
        <v>1004368</v>
      </c>
      <c r="G55" s="3">
        <v>32264</v>
      </c>
      <c r="H55" s="9">
        <v>2</v>
      </c>
    </row>
    <row r="56" spans="1:8" x14ac:dyDescent="0.25">
      <c r="A56" s="1" t="s">
        <v>111</v>
      </c>
      <c r="B56" s="3">
        <v>40000</v>
      </c>
      <c r="C56" s="7">
        <v>41.806054000000003</v>
      </c>
      <c r="D56" s="7">
        <v>-72.256675000000001</v>
      </c>
      <c r="E56" s="6">
        <v>63089340</v>
      </c>
      <c r="F56" s="3">
        <v>312329</v>
      </c>
      <c r="G56" s="3">
        <v>25868</v>
      </c>
      <c r="H56" s="9">
        <v>2</v>
      </c>
    </row>
    <row r="57" spans="1:8" x14ac:dyDescent="0.25">
      <c r="A57" s="1" t="s">
        <v>83</v>
      </c>
      <c r="B57" s="3">
        <v>33941</v>
      </c>
      <c r="C57" s="7">
        <v>35.980432999999998</v>
      </c>
      <c r="D57" s="7">
        <v>-78.914968999999999</v>
      </c>
      <c r="E57" s="3"/>
      <c r="F57" s="3">
        <v>5747377</v>
      </c>
      <c r="G57" s="3">
        <v>15427</v>
      </c>
      <c r="H57" s="9">
        <v>2</v>
      </c>
    </row>
    <row r="58" spans="1:8" x14ac:dyDescent="0.25">
      <c r="A58" s="1" t="s">
        <v>66</v>
      </c>
      <c r="B58" s="3">
        <v>50000</v>
      </c>
      <c r="C58" s="7">
        <v>35.599826</v>
      </c>
      <c r="D58" s="7">
        <v>-77.374397999999999</v>
      </c>
      <c r="E58" s="6">
        <v>34048869</v>
      </c>
      <c r="F58" s="3">
        <v>128551</v>
      </c>
      <c r="G58" s="3">
        <v>27386</v>
      </c>
      <c r="H58" s="9">
        <v>2</v>
      </c>
    </row>
    <row r="59" spans="1:8" x14ac:dyDescent="0.25">
      <c r="A59" s="1" t="s">
        <v>98</v>
      </c>
      <c r="B59" s="3">
        <v>30200</v>
      </c>
      <c r="C59" s="7">
        <v>42.244199999999999</v>
      </c>
      <c r="D59" s="7">
        <v>-83.621105999999997</v>
      </c>
      <c r="E59" s="6">
        <v>27717621</v>
      </c>
      <c r="F59" s="3">
        <v>47101</v>
      </c>
      <c r="G59" s="3">
        <v>23341</v>
      </c>
      <c r="H59" s="9">
        <v>2</v>
      </c>
    </row>
    <row r="60" spans="1:8" x14ac:dyDescent="0.25">
      <c r="A60" s="1" t="s">
        <v>29</v>
      </c>
      <c r="B60" s="3">
        <v>60670</v>
      </c>
      <c r="C60" s="7">
        <v>40.113</v>
      </c>
      <c r="D60" s="7">
        <v>-88.264949000000001</v>
      </c>
      <c r="E60" s="3">
        <v>77863883</v>
      </c>
      <c r="F60" s="3">
        <v>1600603</v>
      </c>
      <c r="G60" s="3">
        <v>44407</v>
      </c>
      <c r="H60" s="9">
        <v>2</v>
      </c>
    </row>
    <row r="61" spans="1:8" x14ac:dyDescent="0.25">
      <c r="A61" s="1" t="s">
        <v>60</v>
      </c>
      <c r="B61" s="3">
        <v>52929</v>
      </c>
      <c r="C61" s="7">
        <v>39.165300000000002</v>
      </c>
      <c r="D61" s="7">
        <v>-86.526399999999995</v>
      </c>
      <c r="E61" s="3">
        <v>71017355</v>
      </c>
      <c r="F61" s="3">
        <v>1574815</v>
      </c>
      <c r="G61" s="3">
        <v>42731</v>
      </c>
      <c r="H61" s="9">
        <v>2</v>
      </c>
    </row>
    <row r="62" spans="1:8" x14ac:dyDescent="0.25">
      <c r="A62" s="1" t="s">
        <v>23</v>
      </c>
      <c r="B62" s="3">
        <v>70585</v>
      </c>
      <c r="C62" s="7">
        <v>41.658250000000002</v>
      </c>
      <c r="D62" s="7">
        <v>-91.535123999999996</v>
      </c>
      <c r="E62" s="3">
        <v>93353561</v>
      </c>
      <c r="F62" s="3">
        <v>1044097</v>
      </c>
      <c r="G62" s="3">
        <v>29810</v>
      </c>
      <c r="H62" s="9">
        <v>2</v>
      </c>
    </row>
    <row r="63" spans="1:8" x14ac:dyDescent="0.25">
      <c r="A63" s="1" t="s">
        <v>38</v>
      </c>
      <c r="B63" s="3">
        <v>55000</v>
      </c>
      <c r="C63" s="7">
        <v>42.023350000000001</v>
      </c>
      <c r="D63" s="7">
        <v>-93.625622000000007</v>
      </c>
      <c r="E63" s="6">
        <v>48591617</v>
      </c>
      <c r="F63" s="3">
        <v>612283</v>
      </c>
      <c r="G63" s="3">
        <v>29611</v>
      </c>
      <c r="H63" s="9">
        <v>2</v>
      </c>
    </row>
    <row r="64" spans="1:8" x14ac:dyDescent="0.25">
      <c r="A64" s="1" t="s">
        <v>64</v>
      </c>
      <c r="B64" s="3">
        <v>50071</v>
      </c>
      <c r="C64" s="7">
        <v>38.962850000000003</v>
      </c>
      <c r="D64" s="7">
        <v>-95.255404999999996</v>
      </c>
      <c r="E64" s="3">
        <v>74850203</v>
      </c>
      <c r="F64" s="3">
        <v>1250443</v>
      </c>
      <c r="G64" s="3">
        <v>27939</v>
      </c>
      <c r="H64" s="9">
        <v>2</v>
      </c>
    </row>
    <row r="65" spans="1:8" x14ac:dyDescent="0.25">
      <c r="A65" s="1" t="s">
        <v>65</v>
      </c>
      <c r="B65" s="3">
        <v>50000</v>
      </c>
      <c r="C65" s="7">
        <v>39.190100000000001</v>
      </c>
      <c r="D65" s="7">
        <v>-96.589980999999995</v>
      </c>
      <c r="E65" s="6">
        <v>69947834</v>
      </c>
      <c r="F65" s="3">
        <v>337460</v>
      </c>
      <c r="G65" s="3">
        <v>23863</v>
      </c>
      <c r="H65" s="9">
        <v>2</v>
      </c>
    </row>
    <row r="66" spans="1:8" x14ac:dyDescent="0.25">
      <c r="A66" s="1" t="s">
        <v>94</v>
      </c>
      <c r="B66" s="3">
        <v>30520</v>
      </c>
      <c r="C66" s="7">
        <v>41.147067</v>
      </c>
      <c r="D66" s="7">
        <v>-81.362487000000002</v>
      </c>
      <c r="E66" s="6">
        <v>21448821</v>
      </c>
      <c r="F66" s="3">
        <v>37250</v>
      </c>
      <c r="G66" s="3">
        <v>27855</v>
      </c>
      <c r="H66" s="9">
        <v>2</v>
      </c>
    </row>
    <row r="67" spans="1:8" x14ac:dyDescent="0.25">
      <c r="A67" s="1" t="s">
        <v>25</v>
      </c>
      <c r="B67" s="3">
        <v>67606</v>
      </c>
      <c r="C67" s="7">
        <v>38.042746000000001</v>
      </c>
      <c r="D67" s="7">
        <v>-84.459460000000007</v>
      </c>
      <c r="E67" s="3">
        <v>84878311</v>
      </c>
      <c r="F67" s="3">
        <v>915924</v>
      </c>
      <c r="G67" s="3">
        <v>27226</v>
      </c>
      <c r="H67" s="9">
        <v>2</v>
      </c>
    </row>
    <row r="68" spans="1:8" x14ac:dyDescent="0.25">
      <c r="A68" s="1" t="s">
        <v>37</v>
      </c>
      <c r="B68" s="3">
        <v>56000</v>
      </c>
      <c r="C68" s="7">
        <v>38.22475</v>
      </c>
      <c r="D68" s="7">
        <v>-85.741156000000004</v>
      </c>
      <c r="E68" s="6">
        <v>87736323</v>
      </c>
      <c r="F68" s="3">
        <v>772157</v>
      </c>
      <c r="G68" s="3">
        <v>21153</v>
      </c>
      <c r="H68" s="9">
        <v>2</v>
      </c>
    </row>
    <row r="69" spans="1:8" x14ac:dyDescent="0.25">
      <c r="A69" s="1" t="s">
        <v>76</v>
      </c>
      <c r="B69" s="3">
        <v>38016</v>
      </c>
      <c r="C69" s="7">
        <v>38.412950000000002</v>
      </c>
      <c r="D69" s="7">
        <v>-82.433767000000003</v>
      </c>
      <c r="E69" s="3">
        <v>27444906</v>
      </c>
      <c r="F69" s="3">
        <v>83810</v>
      </c>
      <c r="G69" s="3">
        <v>13966</v>
      </c>
      <c r="H69" s="9">
        <v>2</v>
      </c>
    </row>
    <row r="70" spans="1:8" x14ac:dyDescent="0.25">
      <c r="A70" s="1" t="s">
        <v>63</v>
      </c>
      <c r="B70" s="3">
        <v>54000</v>
      </c>
      <c r="C70" s="7">
        <v>38.996062000000002</v>
      </c>
      <c r="D70" s="7">
        <v>-76.934785000000005</v>
      </c>
      <c r="E70" s="3">
        <v>61634829</v>
      </c>
      <c r="F70" s="3">
        <v>791809</v>
      </c>
      <c r="G70" s="3">
        <v>37580</v>
      </c>
      <c r="H70" s="9">
        <v>2</v>
      </c>
    </row>
    <row r="71" spans="1:8" x14ac:dyDescent="0.25">
      <c r="A71" s="1" t="s">
        <v>125</v>
      </c>
      <c r="B71" s="3">
        <v>17000</v>
      </c>
      <c r="C71" s="7">
        <v>42.065150000000003</v>
      </c>
      <c r="D71" s="7">
        <v>-71.248358999999994</v>
      </c>
      <c r="E71" s="6">
        <v>27248277</v>
      </c>
      <c r="F71" s="3">
        <v>210101</v>
      </c>
      <c r="G71" s="3">
        <v>28084</v>
      </c>
      <c r="H71" s="9">
        <v>2</v>
      </c>
    </row>
    <row r="72" spans="1:8" x14ac:dyDescent="0.25">
      <c r="A72" s="1" t="s">
        <v>126</v>
      </c>
      <c r="B72" s="3">
        <v>24386</v>
      </c>
      <c r="C72" s="7">
        <v>39.505667000000003</v>
      </c>
      <c r="D72" s="7">
        <v>-84.747241000000002</v>
      </c>
      <c r="E72" s="6">
        <v>26745727</v>
      </c>
      <c r="F72" s="3">
        <v>403070</v>
      </c>
      <c r="G72" s="3">
        <v>17395</v>
      </c>
      <c r="H72" s="9">
        <v>2</v>
      </c>
    </row>
    <row r="73" spans="1:8" x14ac:dyDescent="0.25">
      <c r="A73" s="1" t="s">
        <v>20</v>
      </c>
      <c r="B73" s="3">
        <v>75025</v>
      </c>
      <c r="C73" s="7">
        <v>42.735950000000003</v>
      </c>
      <c r="D73" s="7">
        <v>-84.484319999999997</v>
      </c>
      <c r="E73" s="3">
        <v>122739052</v>
      </c>
      <c r="F73" s="3">
        <v>317721</v>
      </c>
      <c r="G73" s="3">
        <v>47954</v>
      </c>
      <c r="H73" s="9">
        <v>2</v>
      </c>
    </row>
    <row r="74" spans="1:8" x14ac:dyDescent="0.25">
      <c r="A74" s="1" t="s">
        <v>0</v>
      </c>
      <c r="B74" s="3">
        <v>114804</v>
      </c>
      <c r="C74" s="7">
        <v>42.275350000000003</v>
      </c>
      <c r="D74" s="7">
        <v>-83.730840999999998</v>
      </c>
      <c r="E74" s="6">
        <v>84510199</v>
      </c>
      <c r="F74" s="3">
        <v>7834752</v>
      </c>
      <c r="G74" s="3">
        <v>42716</v>
      </c>
      <c r="H74" s="9">
        <v>2</v>
      </c>
    </row>
    <row r="75" spans="1:8" x14ac:dyDescent="0.25">
      <c r="A75" s="1" t="s">
        <v>35</v>
      </c>
      <c r="B75" s="3">
        <v>50805</v>
      </c>
      <c r="C75" s="7">
        <v>44.961849999999998</v>
      </c>
      <c r="D75" s="7">
        <v>-93.266848999999993</v>
      </c>
      <c r="E75" s="3">
        <v>78924683</v>
      </c>
      <c r="F75" s="3">
        <v>2503305</v>
      </c>
      <c r="G75" s="3">
        <v>52557</v>
      </c>
      <c r="H75" s="9">
        <v>2</v>
      </c>
    </row>
    <row r="76" spans="1:8" x14ac:dyDescent="0.25">
      <c r="A76" s="1" t="s">
        <v>22</v>
      </c>
      <c r="B76" s="3">
        <v>71004</v>
      </c>
      <c r="C76" s="7">
        <v>38.954099999999997</v>
      </c>
      <c r="D76" s="7">
        <v>-92.326695999999998</v>
      </c>
      <c r="E76" s="3">
        <v>64146530</v>
      </c>
      <c r="F76" s="3">
        <v>1119032</v>
      </c>
      <c r="G76" s="3">
        <v>33805</v>
      </c>
      <c r="H76" s="9">
        <v>2</v>
      </c>
    </row>
    <row r="77" spans="1:8" x14ac:dyDescent="0.25">
      <c r="A77" s="1" t="s">
        <v>82</v>
      </c>
      <c r="B77" s="3">
        <v>34000</v>
      </c>
      <c r="C77" s="7">
        <v>38.971649999999997</v>
      </c>
      <c r="D77" s="7">
        <v>-76.503033000000002</v>
      </c>
      <c r="E77" s="3"/>
      <c r="F77" s="3">
        <v>89780</v>
      </c>
      <c r="G77" s="3">
        <v>4576</v>
      </c>
      <c r="H77" s="9">
        <v>2</v>
      </c>
    </row>
    <row r="78" spans="1:8" x14ac:dyDescent="0.25">
      <c r="A78" s="1" t="s">
        <v>55</v>
      </c>
      <c r="B78" s="3">
        <v>57583</v>
      </c>
      <c r="C78" s="7">
        <v>35.821950000000001</v>
      </c>
      <c r="D78" s="7">
        <v>-78.658753000000004</v>
      </c>
      <c r="E78" s="6">
        <v>51076345</v>
      </c>
      <c r="F78" s="3">
        <v>617632</v>
      </c>
      <c r="G78" s="3">
        <v>34767</v>
      </c>
      <c r="H78" s="9">
        <v>2</v>
      </c>
    </row>
    <row r="79" spans="1:8" x14ac:dyDescent="0.25">
      <c r="A79" s="1" t="s">
        <v>15</v>
      </c>
      <c r="B79" s="3">
        <v>81091</v>
      </c>
      <c r="C79" s="7">
        <v>40.816400000000002</v>
      </c>
      <c r="D79" s="7">
        <v>-96.688170999999997</v>
      </c>
      <c r="E79" s="3">
        <v>83679756</v>
      </c>
      <c r="F79" s="3">
        <v>1241577</v>
      </c>
      <c r="G79" s="3">
        <v>24593</v>
      </c>
      <c r="H79" s="9">
        <v>2</v>
      </c>
    </row>
    <row r="80" spans="1:8" x14ac:dyDescent="0.25">
      <c r="A80" s="1" t="s">
        <v>52</v>
      </c>
      <c r="B80" s="3">
        <v>62980</v>
      </c>
      <c r="C80" s="7">
        <v>35.927613000000001</v>
      </c>
      <c r="D80" s="7">
        <v>-79.040627000000001</v>
      </c>
      <c r="E80" s="6">
        <v>75606311</v>
      </c>
      <c r="F80" s="3">
        <v>2260970</v>
      </c>
      <c r="G80" s="3">
        <v>29137</v>
      </c>
      <c r="H80" s="9">
        <v>2</v>
      </c>
    </row>
    <row r="81" spans="1:8" x14ac:dyDescent="0.25">
      <c r="A81" s="1" t="s">
        <v>90</v>
      </c>
      <c r="B81" s="3">
        <v>30998</v>
      </c>
      <c r="C81" s="7">
        <v>41.930629000000003</v>
      </c>
      <c r="D81" s="7">
        <v>-88.751909999999995</v>
      </c>
      <c r="E81" s="6">
        <v>24148602</v>
      </c>
      <c r="F81" s="3">
        <v>49890</v>
      </c>
      <c r="G81" s="3">
        <v>22990</v>
      </c>
      <c r="H81" s="9">
        <v>2</v>
      </c>
    </row>
    <row r="82" spans="1:8" x14ac:dyDescent="0.25">
      <c r="A82" s="1" t="s">
        <v>36</v>
      </c>
      <c r="B82" s="3">
        <v>49256</v>
      </c>
      <c r="C82" s="7">
        <v>42.046349999999997</v>
      </c>
      <c r="D82" s="7">
        <v>-87.694548999999995</v>
      </c>
      <c r="E82" s="3"/>
      <c r="F82" s="3">
        <v>7182745</v>
      </c>
      <c r="G82" s="3">
        <v>19968</v>
      </c>
      <c r="H82" s="9">
        <v>2</v>
      </c>
    </row>
    <row r="83" spans="1:8" x14ac:dyDescent="0.25">
      <c r="A83" s="1" t="s">
        <v>16</v>
      </c>
      <c r="B83" s="3">
        <v>80795</v>
      </c>
      <c r="C83" s="7">
        <v>41.6753</v>
      </c>
      <c r="D83" s="7">
        <v>-86.265698999999998</v>
      </c>
      <c r="E83" s="3"/>
      <c r="F83" s="3">
        <v>6259598</v>
      </c>
      <c r="G83" s="3">
        <v>12004</v>
      </c>
      <c r="H83" s="9">
        <v>2</v>
      </c>
    </row>
    <row r="84" spans="1:8" x14ac:dyDescent="0.25">
      <c r="A84" s="1" t="s">
        <v>121</v>
      </c>
      <c r="B84" s="3">
        <v>24000</v>
      </c>
      <c r="C84" s="7">
        <v>39.324176999999999</v>
      </c>
      <c r="D84" s="7">
        <v>-82.096051000000003</v>
      </c>
      <c r="E84" s="3">
        <v>25470296</v>
      </c>
      <c r="F84" s="3">
        <v>336000</v>
      </c>
      <c r="G84" s="3">
        <v>26201</v>
      </c>
      <c r="H84" s="9">
        <v>2</v>
      </c>
    </row>
    <row r="85" spans="1:8" x14ac:dyDescent="0.25">
      <c r="A85" s="1" t="s">
        <v>3</v>
      </c>
      <c r="B85" s="3">
        <v>102329</v>
      </c>
      <c r="C85" s="7">
        <v>39.988933000000003</v>
      </c>
      <c r="D85" s="7">
        <v>-82.987380999999999</v>
      </c>
      <c r="E85" s="6">
        <v>131815821</v>
      </c>
      <c r="F85" s="3">
        <v>2120714</v>
      </c>
      <c r="G85" s="3">
        <v>56867</v>
      </c>
      <c r="H85" s="9">
        <v>2</v>
      </c>
    </row>
    <row r="86" spans="1:8" x14ac:dyDescent="0.25">
      <c r="A86" s="1" t="s">
        <v>127</v>
      </c>
      <c r="B86" s="3">
        <v>19818</v>
      </c>
      <c r="C86" s="7">
        <v>36.923200000000001</v>
      </c>
      <c r="D86" s="7">
        <v>-76.244943000000006</v>
      </c>
      <c r="E86" s="6">
        <v>32893744</v>
      </c>
      <c r="F86" s="3">
        <v>170176</v>
      </c>
      <c r="G86" s="3">
        <v>24753</v>
      </c>
      <c r="H86" s="9">
        <v>2</v>
      </c>
    </row>
    <row r="87" spans="1:8" x14ac:dyDescent="0.25">
      <c r="A87" s="1" t="s">
        <v>1</v>
      </c>
      <c r="B87" s="3">
        <v>107282</v>
      </c>
      <c r="C87" s="7">
        <v>40.276049999999998</v>
      </c>
      <c r="D87" s="7">
        <v>-76.884502999999995</v>
      </c>
      <c r="E87" s="6">
        <v>116118025</v>
      </c>
      <c r="F87" s="3">
        <v>1725138</v>
      </c>
      <c r="G87" s="3">
        <v>45628</v>
      </c>
      <c r="H87" s="9">
        <v>2</v>
      </c>
    </row>
    <row r="88" spans="1:8" x14ac:dyDescent="0.25">
      <c r="A88" s="1" t="s">
        <v>49</v>
      </c>
      <c r="B88" s="3">
        <v>65050</v>
      </c>
      <c r="C88" s="7">
        <v>40.439207000000003</v>
      </c>
      <c r="D88" s="7">
        <v>-79.976702000000003</v>
      </c>
      <c r="E88" s="3"/>
      <c r="F88" s="3">
        <v>2527398</v>
      </c>
      <c r="G88" s="3">
        <v>28766</v>
      </c>
      <c r="H88" s="9">
        <v>2</v>
      </c>
    </row>
    <row r="89" spans="1:8" x14ac:dyDescent="0.25">
      <c r="A89" s="1" t="s">
        <v>28</v>
      </c>
      <c r="B89" s="3">
        <v>62500</v>
      </c>
      <c r="C89" s="7">
        <v>40.444667000000003</v>
      </c>
      <c r="D89" s="7">
        <v>-86.911929000000001</v>
      </c>
      <c r="E89" s="3">
        <v>66202493</v>
      </c>
      <c r="F89" s="3">
        <v>2001601</v>
      </c>
      <c r="G89" s="3">
        <v>39637</v>
      </c>
      <c r="H89" s="9">
        <v>2</v>
      </c>
    </row>
    <row r="90" spans="1:8" x14ac:dyDescent="0.25">
      <c r="A90" s="1" t="s">
        <v>62</v>
      </c>
      <c r="B90" s="3">
        <v>52454</v>
      </c>
      <c r="C90" s="7">
        <v>40.486400000000003</v>
      </c>
      <c r="D90" s="7">
        <v>-74.445132999999998</v>
      </c>
      <c r="E90" s="3">
        <v>60190100</v>
      </c>
      <c r="F90" s="3">
        <v>698507</v>
      </c>
      <c r="G90" s="3">
        <v>39950</v>
      </c>
      <c r="H90" s="9">
        <v>2</v>
      </c>
    </row>
    <row r="91" spans="1:8" x14ac:dyDescent="0.25">
      <c r="A91" s="1" t="s">
        <v>107</v>
      </c>
      <c r="B91" s="3">
        <v>49262</v>
      </c>
      <c r="C91" s="7">
        <v>43.041058999999997</v>
      </c>
      <c r="D91" s="7">
        <v>-76.144067000000007</v>
      </c>
      <c r="E91" s="3"/>
      <c r="F91" s="3">
        <v>913662</v>
      </c>
      <c r="G91" s="3">
        <v>20829</v>
      </c>
      <c r="H91" s="9">
        <v>2</v>
      </c>
    </row>
    <row r="92" spans="1:8" x14ac:dyDescent="0.25">
      <c r="A92" s="1" t="s">
        <v>47</v>
      </c>
      <c r="B92" s="3">
        <v>68532</v>
      </c>
      <c r="C92" s="7">
        <v>40.006816999999998</v>
      </c>
      <c r="D92" s="7">
        <v>-75.134677999999994</v>
      </c>
      <c r="E92" s="3"/>
      <c r="F92" s="3">
        <v>280731</v>
      </c>
      <c r="G92" s="3">
        <v>36855</v>
      </c>
      <c r="H92" s="9">
        <v>2</v>
      </c>
    </row>
    <row r="93" spans="1:8" x14ac:dyDescent="0.25">
      <c r="A93" s="1" t="s">
        <v>2</v>
      </c>
      <c r="B93" s="3">
        <v>102455</v>
      </c>
      <c r="C93" s="7">
        <v>35.974550000000001</v>
      </c>
      <c r="D93" s="7">
        <v>-83.946287999999996</v>
      </c>
      <c r="E93" s="3">
        <v>104368992</v>
      </c>
      <c r="F93" s="3">
        <v>848329</v>
      </c>
      <c r="G93" s="3">
        <v>30194</v>
      </c>
      <c r="H93" s="9">
        <v>2</v>
      </c>
    </row>
    <row r="94" spans="1:8" x14ac:dyDescent="0.25">
      <c r="A94" s="1" t="s">
        <v>122</v>
      </c>
      <c r="B94" s="3">
        <v>26248</v>
      </c>
      <c r="C94" s="7">
        <v>41.66395</v>
      </c>
      <c r="D94" s="7">
        <v>-83.581648999999999</v>
      </c>
      <c r="E94" s="3">
        <v>19485449</v>
      </c>
      <c r="F94" s="3">
        <v>197374</v>
      </c>
      <c r="G94" s="3">
        <v>22610</v>
      </c>
      <c r="H94" s="9">
        <v>2</v>
      </c>
    </row>
    <row r="95" spans="1:8" x14ac:dyDescent="0.25">
      <c r="A95" s="1" t="s">
        <v>75</v>
      </c>
      <c r="B95" s="3">
        <v>39790</v>
      </c>
      <c r="C95" s="7">
        <v>36.171550000000003</v>
      </c>
      <c r="D95" s="7">
        <v>-86.784829000000002</v>
      </c>
      <c r="E95" s="3"/>
      <c r="F95" s="3">
        <v>3414514</v>
      </c>
      <c r="G95" s="3">
        <v>12836</v>
      </c>
      <c r="H95" s="9">
        <v>2</v>
      </c>
    </row>
    <row r="96" spans="1:8" x14ac:dyDescent="0.25">
      <c r="A96" s="1" t="s">
        <v>54</v>
      </c>
      <c r="B96" s="3">
        <v>61500</v>
      </c>
      <c r="C96" s="7">
        <v>38.03745</v>
      </c>
      <c r="D96" s="7">
        <v>-78.485744999999994</v>
      </c>
      <c r="E96" s="3">
        <v>78439006</v>
      </c>
      <c r="F96" s="3">
        <v>4760515</v>
      </c>
      <c r="G96" s="3">
        <v>24927</v>
      </c>
      <c r="H96" s="9">
        <v>2</v>
      </c>
    </row>
    <row r="97" spans="1:8" x14ac:dyDescent="0.25">
      <c r="A97" s="1" t="s">
        <v>26</v>
      </c>
      <c r="B97" s="3">
        <v>66233</v>
      </c>
      <c r="C97" s="7">
        <v>37.232748000000001</v>
      </c>
      <c r="D97" s="7">
        <v>-80.428414000000004</v>
      </c>
      <c r="E97" s="6">
        <v>66909557</v>
      </c>
      <c r="F97" s="3">
        <v>600648</v>
      </c>
      <c r="G97" s="3">
        <v>30936</v>
      </c>
      <c r="H97" s="9">
        <v>2</v>
      </c>
    </row>
    <row r="98" spans="1:8" x14ac:dyDescent="0.25">
      <c r="A98" s="1" t="s">
        <v>87</v>
      </c>
      <c r="B98" s="3">
        <v>31500</v>
      </c>
      <c r="C98" s="7">
        <v>36.1021</v>
      </c>
      <c r="D98" s="7">
        <v>-80.262910000000005</v>
      </c>
      <c r="E98" s="3"/>
      <c r="F98" s="3">
        <v>1058250</v>
      </c>
      <c r="G98" s="3">
        <v>7351</v>
      </c>
      <c r="H98" s="9">
        <v>2</v>
      </c>
    </row>
    <row r="99" spans="1:8" x14ac:dyDescent="0.25">
      <c r="A99" s="1" t="s">
        <v>31</v>
      </c>
      <c r="B99" s="3">
        <v>60540</v>
      </c>
      <c r="C99" s="7">
        <v>39.635649000000001</v>
      </c>
      <c r="D99" s="7">
        <v>-79.949771999999996</v>
      </c>
      <c r="E99" s="6">
        <v>60451426</v>
      </c>
      <c r="F99" s="3">
        <v>392001</v>
      </c>
      <c r="G99" s="3">
        <v>29617</v>
      </c>
      <c r="H99" s="9">
        <v>2</v>
      </c>
    </row>
    <row r="100" spans="1:8" x14ac:dyDescent="0.25">
      <c r="A100" s="1" t="s">
        <v>116</v>
      </c>
      <c r="B100" s="3">
        <v>22000</v>
      </c>
      <c r="C100" s="7">
        <v>36.973703</v>
      </c>
      <c r="D100" s="7">
        <v>-86.441242000000003</v>
      </c>
      <c r="E100" s="6">
        <v>22269484</v>
      </c>
      <c r="F100" s="3">
        <v>114415</v>
      </c>
      <c r="G100" s="3">
        <v>21036</v>
      </c>
      <c r="H100" s="9">
        <v>2</v>
      </c>
    </row>
    <row r="101" spans="1:8" x14ac:dyDescent="0.25">
      <c r="A101" s="1" t="s">
        <v>100</v>
      </c>
      <c r="B101" s="3">
        <v>30100</v>
      </c>
      <c r="C101" s="7">
        <v>42.274700000000003</v>
      </c>
      <c r="D101" s="7">
        <v>-85.588286999999994</v>
      </c>
      <c r="E101" s="6">
        <v>25627752</v>
      </c>
      <c r="F101" s="3">
        <v>198436</v>
      </c>
      <c r="G101" s="3">
        <v>25086</v>
      </c>
      <c r="H101" s="9">
        <v>2</v>
      </c>
    </row>
    <row r="102" spans="1:8" x14ac:dyDescent="0.25">
      <c r="A102" s="1" t="s">
        <v>17</v>
      </c>
      <c r="B102" s="3">
        <v>80321</v>
      </c>
      <c r="C102" s="7">
        <v>43.079799999999999</v>
      </c>
      <c r="D102" s="7">
        <v>-89.387518999999998</v>
      </c>
      <c r="E102" s="3">
        <v>96288191</v>
      </c>
      <c r="F102" s="3">
        <v>1872933</v>
      </c>
      <c r="G102" s="3">
        <v>42441</v>
      </c>
      <c r="H102" s="9">
        <v>2</v>
      </c>
    </row>
    <row r="103" spans="1:8" x14ac:dyDescent="0.25">
      <c r="A103" s="1" t="s">
        <v>61</v>
      </c>
      <c r="B103" s="3">
        <v>52480</v>
      </c>
      <c r="C103" s="7">
        <v>38.863199999999999</v>
      </c>
      <c r="D103" s="7">
        <v>-104.759899</v>
      </c>
      <c r="E103" s="3">
        <v>39823782</v>
      </c>
      <c r="F103" s="3">
        <v>56600</v>
      </c>
      <c r="G103" s="3">
        <v>4413</v>
      </c>
      <c r="H103" s="9">
        <v>3</v>
      </c>
    </row>
    <row r="104" spans="1:8" x14ac:dyDescent="0.25">
      <c r="A104" s="1" t="s">
        <v>43</v>
      </c>
      <c r="B104" s="3">
        <v>73379</v>
      </c>
      <c r="C104" s="7">
        <v>33.388350000000003</v>
      </c>
      <c r="D104" s="7">
        <v>-111.930639</v>
      </c>
      <c r="E104" s="6">
        <v>55294113</v>
      </c>
      <c r="F104" s="3">
        <v>514724</v>
      </c>
      <c r="G104" s="3">
        <v>72254</v>
      </c>
      <c r="H104" s="9">
        <v>3</v>
      </c>
    </row>
    <row r="105" spans="1:8" x14ac:dyDescent="0.25">
      <c r="A105" s="1" t="s">
        <v>34</v>
      </c>
      <c r="B105" s="3">
        <v>57803</v>
      </c>
      <c r="C105" s="7">
        <v>32.195816000000001</v>
      </c>
      <c r="D105" s="7">
        <v>-110.891717</v>
      </c>
      <c r="E105" s="3">
        <v>59663128</v>
      </c>
      <c r="F105" s="3">
        <v>552351</v>
      </c>
      <c r="G105" s="3">
        <v>39236</v>
      </c>
      <c r="H105" s="9">
        <v>3</v>
      </c>
    </row>
    <row r="106" spans="1:8" x14ac:dyDescent="0.25">
      <c r="A106" s="1" t="s">
        <v>112</v>
      </c>
      <c r="B106" s="3">
        <v>37000</v>
      </c>
      <c r="C106" s="7">
        <v>43.606650999999999</v>
      </c>
      <c r="D106" s="7">
        <v>-116.2261</v>
      </c>
      <c r="E106" s="6">
        <v>37524722</v>
      </c>
      <c r="F106" s="3">
        <v>72507</v>
      </c>
      <c r="G106" s="3">
        <v>19664</v>
      </c>
      <c r="H106" s="9">
        <v>3</v>
      </c>
    </row>
    <row r="107" spans="1:8" x14ac:dyDescent="0.25">
      <c r="A107" s="1" t="s">
        <v>51</v>
      </c>
      <c r="B107" s="3">
        <v>63725</v>
      </c>
      <c r="C107" s="7">
        <v>40.247149999999998</v>
      </c>
      <c r="D107" s="7">
        <v>-111.642674</v>
      </c>
      <c r="E107" s="3"/>
      <c r="F107" s="3">
        <v>920149</v>
      </c>
      <c r="G107" s="3">
        <v>34101</v>
      </c>
      <c r="H107" s="9">
        <v>3</v>
      </c>
    </row>
    <row r="108" spans="1:8" x14ac:dyDescent="0.25">
      <c r="A108" s="1" t="s">
        <v>27</v>
      </c>
      <c r="B108" s="3">
        <v>62717</v>
      </c>
      <c r="C108" s="7">
        <v>37.867249999999999</v>
      </c>
      <c r="D108" s="7">
        <v>-122.29729</v>
      </c>
      <c r="E108" s="6">
        <v>65243053</v>
      </c>
      <c r="F108" s="3">
        <v>3257667</v>
      </c>
      <c r="G108" s="3">
        <v>25885</v>
      </c>
      <c r="H108" s="9">
        <v>3</v>
      </c>
    </row>
    <row r="109" spans="1:8" x14ac:dyDescent="0.25">
      <c r="A109" s="1" t="s">
        <v>59</v>
      </c>
      <c r="B109" s="3">
        <v>53750</v>
      </c>
      <c r="C109" s="7">
        <v>40.026881000000003</v>
      </c>
      <c r="D109" s="7">
        <v>-105.251025</v>
      </c>
      <c r="E109" s="3">
        <v>60923253</v>
      </c>
      <c r="F109" s="3">
        <v>784580</v>
      </c>
      <c r="G109" s="3">
        <v>32252</v>
      </c>
      <c r="H109" s="9">
        <v>3</v>
      </c>
    </row>
    <row r="110" spans="1:8" x14ac:dyDescent="0.25">
      <c r="A110" s="1" t="s">
        <v>81</v>
      </c>
      <c r="B110" s="3">
        <v>34400</v>
      </c>
      <c r="C110" s="7">
        <v>40.555549999999997</v>
      </c>
      <c r="D110" s="7">
        <v>-105.06848100000001</v>
      </c>
      <c r="E110" s="6">
        <v>29372783</v>
      </c>
      <c r="F110" s="3">
        <v>221231</v>
      </c>
      <c r="G110" s="3">
        <v>30450</v>
      </c>
      <c r="H110" s="9">
        <v>3</v>
      </c>
    </row>
    <row r="111" spans="1:8" x14ac:dyDescent="0.25">
      <c r="A111" s="1" t="s">
        <v>73</v>
      </c>
      <c r="B111" s="3">
        <v>41031</v>
      </c>
      <c r="C111" s="7">
        <v>36.7806</v>
      </c>
      <c r="D111" s="7">
        <v>-119.792874</v>
      </c>
      <c r="E111" s="6">
        <v>30190480</v>
      </c>
      <c r="F111" s="3">
        <v>127293</v>
      </c>
      <c r="G111" s="3">
        <v>21981</v>
      </c>
      <c r="H111" s="9">
        <v>3</v>
      </c>
    </row>
    <row r="112" spans="1:8" x14ac:dyDescent="0.25">
      <c r="A112" s="1" t="s">
        <v>106</v>
      </c>
      <c r="B112" s="3">
        <v>50000</v>
      </c>
      <c r="C112" s="7">
        <v>19.696151</v>
      </c>
      <c r="D112" s="7">
        <v>-155.087501</v>
      </c>
      <c r="E112" s="6">
        <v>36801458</v>
      </c>
      <c r="F112" s="3">
        <v>215119</v>
      </c>
      <c r="G112" s="3">
        <v>20429</v>
      </c>
      <c r="H112" s="9">
        <v>3</v>
      </c>
    </row>
    <row r="113" spans="1:8" x14ac:dyDescent="0.25">
      <c r="A113" s="1" t="s">
        <v>114</v>
      </c>
      <c r="B113" s="3">
        <v>16000</v>
      </c>
      <c r="C113" s="7">
        <v>46.729767000000002</v>
      </c>
      <c r="D113" s="7">
        <v>-116.996844</v>
      </c>
      <c r="E113" s="3">
        <v>17545304</v>
      </c>
      <c r="F113" s="3">
        <v>192003</v>
      </c>
      <c r="G113" s="3">
        <v>12312</v>
      </c>
      <c r="H113" s="9">
        <v>3</v>
      </c>
    </row>
    <row r="114" spans="1:8" x14ac:dyDescent="0.25">
      <c r="A114" s="1" t="s">
        <v>118</v>
      </c>
      <c r="B114" s="3">
        <v>33400</v>
      </c>
      <c r="C114" s="7">
        <v>39.438391000000003</v>
      </c>
      <c r="D114" s="7">
        <v>-119.74888199999999</v>
      </c>
      <c r="E114" s="3">
        <v>22652490</v>
      </c>
      <c r="F114" s="3">
        <v>235404</v>
      </c>
      <c r="G114" s="3">
        <v>18004</v>
      </c>
      <c r="H114" s="9">
        <v>3</v>
      </c>
    </row>
    <row r="115" spans="1:8" x14ac:dyDescent="0.25">
      <c r="A115" s="1" t="s">
        <v>110</v>
      </c>
      <c r="B115" s="3">
        <v>40094</v>
      </c>
      <c r="C115" s="7">
        <v>35.112650000000002</v>
      </c>
      <c r="D115" s="7">
        <v>-106.61389200000001</v>
      </c>
      <c r="E115" s="6">
        <v>40287108</v>
      </c>
      <c r="F115" s="3">
        <v>349145</v>
      </c>
      <c r="G115" s="3">
        <v>28977</v>
      </c>
      <c r="H115" s="9">
        <v>3</v>
      </c>
    </row>
    <row r="116" spans="1:8" x14ac:dyDescent="0.25">
      <c r="A116" s="1" t="s">
        <v>58</v>
      </c>
      <c r="B116" s="3">
        <v>53800</v>
      </c>
      <c r="C116" s="7">
        <v>44.052999999999997</v>
      </c>
      <c r="D116" s="7">
        <v>-123.112172</v>
      </c>
      <c r="E116" s="3">
        <v>85819699</v>
      </c>
      <c r="F116" s="3">
        <v>467211</v>
      </c>
      <c r="G116" s="3">
        <v>24936</v>
      </c>
      <c r="H116" s="9">
        <v>3</v>
      </c>
    </row>
    <row r="117" spans="1:8" x14ac:dyDescent="0.25">
      <c r="A117" s="1" t="s">
        <v>69</v>
      </c>
      <c r="B117" s="3">
        <v>45674</v>
      </c>
      <c r="C117" s="7">
        <v>45.538249999999998</v>
      </c>
      <c r="D117" s="7">
        <v>-122.656496</v>
      </c>
      <c r="E117" s="6">
        <v>55544015</v>
      </c>
      <c r="F117" s="3">
        <v>411964</v>
      </c>
      <c r="G117" s="3">
        <v>24977</v>
      </c>
      <c r="H117" s="9">
        <v>3</v>
      </c>
    </row>
    <row r="118" spans="1:8" x14ac:dyDescent="0.25">
      <c r="A118" s="1" t="s">
        <v>45</v>
      </c>
      <c r="B118" s="3">
        <v>70561</v>
      </c>
      <c r="C118" s="7">
        <v>32.814950000000003</v>
      </c>
      <c r="D118" s="7">
        <v>-117.13576999999999</v>
      </c>
      <c r="E118" s="6">
        <v>45201703</v>
      </c>
      <c r="F118" s="3">
        <v>135191</v>
      </c>
      <c r="G118" s="3">
        <v>31303</v>
      </c>
      <c r="H118" s="9">
        <v>3</v>
      </c>
    </row>
    <row r="119" spans="1:8" x14ac:dyDescent="0.25">
      <c r="A119" s="1" t="s">
        <v>95</v>
      </c>
      <c r="B119" s="3">
        <v>30456</v>
      </c>
      <c r="C119" s="7">
        <v>37.304000000000002</v>
      </c>
      <c r="D119" s="7">
        <v>-121.849783</v>
      </c>
      <c r="E119" s="6">
        <v>18861113</v>
      </c>
      <c r="F119" s="3">
        <v>73100</v>
      </c>
      <c r="G119" s="3">
        <v>30236</v>
      </c>
      <c r="H119" s="9">
        <v>3</v>
      </c>
    </row>
    <row r="120" spans="1:8" x14ac:dyDescent="0.25">
      <c r="A120" s="1" t="s">
        <v>68</v>
      </c>
      <c r="B120" s="3">
        <v>50000</v>
      </c>
      <c r="C120" s="7">
        <v>37.424050000000001</v>
      </c>
      <c r="D120" s="7">
        <v>-122.16488699999999</v>
      </c>
      <c r="E120" s="3"/>
      <c r="F120" s="3">
        <v>16502606</v>
      </c>
      <c r="G120" s="3">
        <v>19945</v>
      </c>
      <c r="H120" s="9">
        <v>3</v>
      </c>
    </row>
    <row r="121" spans="1:8" x14ac:dyDescent="0.25">
      <c r="A121" s="1" t="s">
        <v>41</v>
      </c>
      <c r="B121" s="3">
        <v>94118</v>
      </c>
      <c r="C121" s="7">
        <v>34.112101000000003</v>
      </c>
      <c r="D121" s="7">
        <v>-118.41120100000001</v>
      </c>
      <c r="E121" s="3">
        <v>66003893</v>
      </c>
      <c r="F121" s="3">
        <v>2975615</v>
      </c>
      <c r="G121" s="3">
        <v>40675</v>
      </c>
      <c r="H121" s="9">
        <v>3</v>
      </c>
    </row>
    <row r="122" spans="1:8" x14ac:dyDescent="0.25">
      <c r="A122" s="1" t="s">
        <v>113</v>
      </c>
      <c r="B122" s="3">
        <v>36800</v>
      </c>
      <c r="C122" s="7">
        <v>36.208286999999999</v>
      </c>
      <c r="D122" s="7">
        <v>-115.33381</v>
      </c>
      <c r="E122" s="6">
        <v>59544869</v>
      </c>
      <c r="F122" s="3">
        <v>168560</v>
      </c>
      <c r="G122" s="3">
        <v>27378</v>
      </c>
      <c r="H122" s="9">
        <v>3</v>
      </c>
    </row>
    <row r="123" spans="1:8" x14ac:dyDescent="0.25">
      <c r="A123" s="1" t="s">
        <v>6</v>
      </c>
      <c r="B123" s="3">
        <v>93607</v>
      </c>
      <c r="C123" s="7">
        <v>34.112101000000003</v>
      </c>
      <c r="D123" s="7">
        <v>-118.41120100000001</v>
      </c>
      <c r="E123" s="3"/>
      <c r="F123" s="3">
        <v>3517173</v>
      </c>
      <c r="G123" s="3">
        <v>38810</v>
      </c>
      <c r="H123" s="9">
        <v>3</v>
      </c>
    </row>
    <row r="124" spans="1:8" x14ac:dyDescent="0.25">
      <c r="A124" s="1" t="s">
        <v>123</v>
      </c>
      <c r="B124" s="3">
        <v>25513</v>
      </c>
      <c r="C124" s="7">
        <v>41.74004</v>
      </c>
      <c r="D124" s="7">
        <v>-111.83512500000001</v>
      </c>
      <c r="E124" s="6">
        <v>22777944</v>
      </c>
      <c r="F124" s="3">
        <v>208986</v>
      </c>
      <c r="G124" s="3">
        <v>26657</v>
      </c>
      <c r="H124" s="9">
        <v>3</v>
      </c>
    </row>
    <row r="125" spans="1:8" x14ac:dyDescent="0.25">
      <c r="A125" s="1" t="s">
        <v>70</v>
      </c>
      <c r="B125" s="3">
        <v>45634</v>
      </c>
      <c r="C125" s="7">
        <v>40.777267000000002</v>
      </c>
      <c r="D125" s="7">
        <v>-111.92992099999999</v>
      </c>
      <c r="E125" s="3">
        <v>38091538</v>
      </c>
      <c r="F125" s="3">
        <v>668683</v>
      </c>
      <c r="G125" s="3">
        <v>31660</v>
      </c>
      <c r="H125" s="9">
        <v>3</v>
      </c>
    </row>
    <row r="126" spans="1:8" x14ac:dyDescent="0.25">
      <c r="A126" s="1" t="s">
        <v>21</v>
      </c>
      <c r="B126" s="3">
        <v>72500</v>
      </c>
      <c r="C126" s="7">
        <v>47.6218</v>
      </c>
      <c r="D126" s="7">
        <v>-122.350326</v>
      </c>
      <c r="E126" s="6">
        <v>70231336</v>
      </c>
      <c r="F126" s="3">
        <v>2154494</v>
      </c>
      <c r="G126" s="3">
        <v>42428</v>
      </c>
      <c r="H126" s="9">
        <v>3</v>
      </c>
    </row>
    <row r="127" spans="1:8" x14ac:dyDescent="0.25">
      <c r="A127" s="1" t="s">
        <v>79</v>
      </c>
      <c r="B127" s="3">
        <v>35117</v>
      </c>
      <c r="C127" s="7">
        <v>46.733252999999998</v>
      </c>
      <c r="D127" s="7">
        <v>-117.161959</v>
      </c>
      <c r="E127" s="6">
        <v>39983482</v>
      </c>
      <c r="F127" s="3">
        <v>722717</v>
      </c>
      <c r="G127" s="3">
        <v>27327</v>
      </c>
      <c r="H127" s="9">
        <v>3</v>
      </c>
    </row>
    <row r="128" spans="1:8" x14ac:dyDescent="0.25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9">
        <v>3</v>
      </c>
    </row>
    <row r="129" spans="5:5" x14ac:dyDescent="0.25">
      <c r="E129" s="2"/>
    </row>
    <row r="130" spans="5:5" x14ac:dyDescent="0.25">
      <c r="E130" s="2"/>
    </row>
    <row r="131" spans="5:5" x14ac:dyDescent="0.25">
      <c r="E131" s="2"/>
    </row>
    <row r="132" spans="5:5" x14ac:dyDescent="0.25">
      <c r="E132" s="2"/>
    </row>
    <row r="133" spans="5:5" x14ac:dyDescent="0.25">
      <c r="E133" s="2"/>
    </row>
    <row r="134" spans="5:5" x14ac:dyDescent="0.25">
      <c r="E134" s="2"/>
    </row>
    <row r="135" spans="5:5" x14ac:dyDescent="0.25">
      <c r="E135" s="2"/>
    </row>
    <row r="136" spans="5:5" x14ac:dyDescent="0.25">
      <c r="E136" s="2"/>
    </row>
    <row r="137" spans="5:5" x14ac:dyDescent="0.25">
      <c r="E137" s="2"/>
    </row>
    <row r="138" spans="5:5" x14ac:dyDescent="0.25">
      <c r="E138" s="2"/>
    </row>
    <row r="139" spans="5:5" x14ac:dyDescent="0.25">
      <c r="E139" s="2"/>
    </row>
    <row r="140" spans="5:5" x14ac:dyDescent="0.25">
      <c r="E140" s="2"/>
    </row>
    <row r="141" spans="5:5" x14ac:dyDescent="0.25">
      <c r="E141" s="2"/>
    </row>
    <row r="142" spans="5:5" x14ac:dyDescent="0.25">
      <c r="E142" s="2"/>
    </row>
    <row r="143" spans="5:5" x14ac:dyDescent="0.25">
      <c r="E143" s="2"/>
    </row>
    <row r="144" spans="5:5" x14ac:dyDescent="0.25">
      <c r="E144" s="2"/>
    </row>
    <row r="145" spans="5:5" x14ac:dyDescent="0.25">
      <c r="E145" s="2"/>
    </row>
    <row r="146" spans="5:5" x14ac:dyDescent="0.25">
      <c r="E146" s="2"/>
    </row>
    <row r="147" spans="5:5" x14ac:dyDescent="0.25">
      <c r="E147" s="2"/>
    </row>
    <row r="148" spans="5:5" x14ac:dyDescent="0.25">
      <c r="E148" s="2"/>
    </row>
    <row r="149" spans="5:5" x14ac:dyDescent="0.25">
      <c r="E149" s="2"/>
    </row>
    <row r="150" spans="5:5" x14ac:dyDescent="0.25">
      <c r="E150" s="2"/>
    </row>
    <row r="151" spans="5:5" x14ac:dyDescent="0.25">
      <c r="E151" s="2"/>
    </row>
    <row r="152" spans="5:5" x14ac:dyDescent="0.25">
      <c r="E152" s="2"/>
    </row>
  </sheetData>
  <sortState ref="A2:H128">
    <sortCondition ref="H2:H128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3"/>
  <sheetViews>
    <sheetView showGridLines="0" topLeftCell="C8" workbookViewId="0">
      <selection activeCell="I35" sqref="I35"/>
    </sheetView>
  </sheetViews>
  <sheetFormatPr defaultRowHeight="12.75" x14ac:dyDescent="0.2"/>
  <cols>
    <col min="8" max="8" width="12.83203125" bestFit="1" customWidth="1"/>
    <col min="9" max="9" width="17.33203125" customWidth="1"/>
    <col min="10" max="10" width="24.5" customWidth="1"/>
    <col min="11" max="11" width="26.1640625" bestFit="1" customWidth="1"/>
    <col min="12" max="12" width="19.83203125" bestFit="1" customWidth="1"/>
  </cols>
  <sheetData>
    <row r="2" spans="2:14" ht="18.75" x14ac:dyDescent="0.3">
      <c r="B2" s="8" t="s">
        <v>195</v>
      </c>
      <c r="N2" t="s">
        <v>218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1</v>
      </c>
      <c r="N6" s="9">
        <v>1</v>
      </c>
    </row>
    <row r="8" spans="2:14" x14ac:dyDescent="0.2">
      <c r="B8" s="10" t="s">
        <v>143</v>
      </c>
      <c r="C8" s="10" t="s">
        <v>196</v>
      </c>
      <c r="D8" s="10" t="s">
        <v>39</v>
      </c>
      <c r="E8" s="10" t="s">
        <v>131</v>
      </c>
      <c r="F8" s="10" t="s">
        <v>132</v>
      </c>
    </row>
    <row r="9" spans="2:14" x14ac:dyDescent="0.2">
      <c r="B9" s="12">
        <v>1</v>
      </c>
      <c r="C9" s="12">
        <v>1</v>
      </c>
      <c r="D9" s="9">
        <v>30000</v>
      </c>
      <c r="E9" s="9">
        <v>171513</v>
      </c>
      <c r="F9" s="9">
        <v>27470</v>
      </c>
    </row>
    <row r="10" spans="2:14" x14ac:dyDescent="0.2">
      <c r="B10" s="12">
        <v>1</v>
      </c>
      <c r="C10" s="12">
        <v>2</v>
      </c>
      <c r="D10" s="9">
        <v>40000</v>
      </c>
      <c r="E10" s="9">
        <v>73190</v>
      </c>
      <c r="F10" s="9">
        <v>4624</v>
      </c>
    </row>
    <row r="11" spans="2:14" x14ac:dyDescent="0.2">
      <c r="B11" s="12">
        <v>1</v>
      </c>
      <c r="C11" s="12">
        <v>3</v>
      </c>
      <c r="D11" s="9">
        <v>22500</v>
      </c>
      <c r="E11" s="9">
        <v>140275</v>
      </c>
      <c r="F11" s="9">
        <v>22147</v>
      </c>
    </row>
    <row r="12" spans="2:14" x14ac:dyDescent="0.2">
      <c r="B12" s="12">
        <v>1</v>
      </c>
      <c r="C12" s="12">
        <v>4</v>
      </c>
      <c r="D12" s="9">
        <v>44500</v>
      </c>
      <c r="E12" s="9">
        <v>1726100</v>
      </c>
      <c r="F12" s="9">
        <v>13906</v>
      </c>
    </row>
    <row r="13" spans="2:14" x14ac:dyDescent="0.2">
      <c r="B13" s="12">
        <v>1</v>
      </c>
      <c r="C13" s="12">
        <v>5</v>
      </c>
      <c r="D13" s="9">
        <v>23724</v>
      </c>
      <c r="E13" s="9">
        <v>141788</v>
      </c>
      <c r="F13" s="9">
        <v>17577</v>
      </c>
    </row>
    <row r="14" spans="2:14" x14ac:dyDescent="0.2">
      <c r="B14" s="12">
        <v>1</v>
      </c>
      <c r="C14" s="12">
        <v>1</v>
      </c>
      <c r="D14" s="9">
        <v>29013</v>
      </c>
      <c r="E14" s="9">
        <v>494791</v>
      </c>
      <c r="F14" s="9">
        <v>28860</v>
      </c>
    </row>
    <row r="15" spans="2:14" x14ac:dyDescent="0.2">
      <c r="B15" s="12">
        <v>1</v>
      </c>
      <c r="C15" s="12">
        <v>1</v>
      </c>
      <c r="D15" s="9">
        <v>30199</v>
      </c>
      <c r="E15" s="9">
        <v>85267</v>
      </c>
      <c r="F15" s="9">
        <v>28194</v>
      </c>
      <c r="H15" s="15" t="s">
        <v>212</v>
      </c>
      <c r="I15" t="s">
        <v>214</v>
      </c>
      <c r="J15" t="s">
        <v>215</v>
      </c>
      <c r="K15" t="s">
        <v>216</v>
      </c>
      <c r="L15" t="s">
        <v>217</v>
      </c>
    </row>
    <row r="16" spans="2:14" x14ac:dyDescent="0.2">
      <c r="B16" s="12">
        <v>1</v>
      </c>
      <c r="C16" s="12">
        <v>6</v>
      </c>
      <c r="D16" s="9">
        <v>35000</v>
      </c>
      <c r="E16" s="9">
        <v>1004368</v>
      </c>
      <c r="F16" s="9">
        <v>32264</v>
      </c>
      <c r="H16" s="16">
        <v>1</v>
      </c>
      <c r="I16" s="18">
        <v>22</v>
      </c>
      <c r="J16" s="18">
        <v>29705.090909090908</v>
      </c>
      <c r="K16" s="18">
        <v>465793.59090909088</v>
      </c>
      <c r="L16" s="18">
        <v>20596.454545454544</v>
      </c>
    </row>
    <row r="17" spans="2:12" x14ac:dyDescent="0.2">
      <c r="B17" s="12">
        <v>2</v>
      </c>
      <c r="C17" s="12">
        <v>7</v>
      </c>
      <c r="D17" s="9">
        <v>40000</v>
      </c>
      <c r="E17" s="9">
        <v>312329</v>
      </c>
      <c r="F17" s="9">
        <v>25868</v>
      </c>
      <c r="H17" s="16">
        <v>2</v>
      </c>
      <c r="I17" s="18">
        <v>29</v>
      </c>
      <c r="J17" s="18">
        <v>66796.931034482754</v>
      </c>
      <c r="K17" s="18">
        <v>1352314.551724138</v>
      </c>
      <c r="L17" s="18">
        <v>34649.068965517239</v>
      </c>
    </row>
    <row r="18" spans="2:12" x14ac:dyDescent="0.2">
      <c r="B18" s="12">
        <v>3</v>
      </c>
      <c r="C18" s="12">
        <v>8</v>
      </c>
      <c r="D18" s="9">
        <v>33941</v>
      </c>
      <c r="E18" s="9">
        <v>5747377</v>
      </c>
      <c r="F18" s="9">
        <v>15427</v>
      </c>
      <c r="H18" s="16">
        <v>3</v>
      </c>
      <c r="I18" s="18">
        <v>4</v>
      </c>
      <c r="J18" s="18">
        <v>56373</v>
      </c>
      <c r="K18" s="18">
        <v>5987558.75</v>
      </c>
      <c r="L18" s="18">
        <v>18081.5</v>
      </c>
    </row>
    <row r="19" spans="2:12" x14ac:dyDescent="0.2">
      <c r="B19" s="12">
        <v>2</v>
      </c>
      <c r="C19" s="12">
        <v>7</v>
      </c>
      <c r="D19" s="9">
        <v>50000</v>
      </c>
      <c r="E19" s="9">
        <v>128551</v>
      </c>
      <c r="F19" s="9">
        <v>27386</v>
      </c>
      <c r="H19" s="16" t="s">
        <v>213</v>
      </c>
      <c r="I19" s="18">
        <v>55</v>
      </c>
      <c r="J19" s="18">
        <v>51202.090909090912</v>
      </c>
      <c r="K19" s="18">
        <v>1334814.8363636364</v>
      </c>
      <c r="L19" s="18">
        <v>27823.109090909093</v>
      </c>
    </row>
    <row r="20" spans="2:12" x14ac:dyDescent="0.2">
      <c r="B20" s="12">
        <v>1</v>
      </c>
      <c r="C20" s="12">
        <v>3</v>
      </c>
      <c r="D20" s="9">
        <v>30200</v>
      </c>
      <c r="E20" s="9">
        <v>47101</v>
      </c>
      <c r="F20" s="9">
        <v>23341</v>
      </c>
    </row>
    <row r="21" spans="2:12" x14ac:dyDescent="0.2">
      <c r="B21" s="12">
        <v>2</v>
      </c>
      <c r="C21" s="12">
        <v>9</v>
      </c>
      <c r="D21" s="9">
        <v>60670</v>
      </c>
      <c r="E21" s="9">
        <v>1600603</v>
      </c>
      <c r="F21" s="9">
        <v>44407</v>
      </c>
    </row>
    <row r="22" spans="2:12" x14ac:dyDescent="0.2">
      <c r="B22" s="12">
        <v>2</v>
      </c>
      <c r="C22" s="12">
        <v>9</v>
      </c>
      <c r="D22" s="9">
        <v>52929</v>
      </c>
      <c r="E22" s="9">
        <v>1574815</v>
      </c>
      <c r="F22" s="9">
        <v>42731</v>
      </c>
    </row>
    <row r="23" spans="2:12" x14ac:dyDescent="0.2">
      <c r="B23" s="12">
        <v>2</v>
      </c>
      <c r="C23" s="12">
        <v>10</v>
      </c>
      <c r="D23" s="9">
        <v>70585</v>
      </c>
      <c r="E23" s="9">
        <v>1044097</v>
      </c>
      <c r="F23" s="9">
        <v>29810</v>
      </c>
    </row>
    <row r="24" spans="2:12" x14ac:dyDescent="0.2">
      <c r="B24" s="12">
        <v>2</v>
      </c>
      <c r="C24" s="12">
        <v>11</v>
      </c>
      <c r="D24" s="9">
        <v>55000</v>
      </c>
      <c r="E24" s="9">
        <v>612283</v>
      </c>
      <c r="F24" s="9">
        <v>29611</v>
      </c>
    </row>
    <row r="25" spans="2:12" x14ac:dyDescent="0.2">
      <c r="B25" s="12">
        <v>2</v>
      </c>
      <c r="C25" s="12">
        <v>11</v>
      </c>
      <c r="D25" s="9">
        <v>50071</v>
      </c>
      <c r="E25" s="9">
        <v>1250443</v>
      </c>
      <c r="F25" s="9">
        <v>27939</v>
      </c>
    </row>
    <row r="26" spans="2:12" x14ac:dyDescent="0.2">
      <c r="B26" s="12">
        <v>2</v>
      </c>
      <c r="C26" s="12">
        <v>7</v>
      </c>
      <c r="D26" s="9">
        <v>50000</v>
      </c>
      <c r="E26" s="9">
        <v>337460</v>
      </c>
      <c r="F26" s="9">
        <v>23863</v>
      </c>
    </row>
    <row r="27" spans="2:12" x14ac:dyDescent="0.2">
      <c r="B27" s="12">
        <v>1</v>
      </c>
      <c r="C27" s="12">
        <v>1</v>
      </c>
      <c r="D27" s="9">
        <v>30520</v>
      </c>
      <c r="E27" s="9">
        <v>37250</v>
      </c>
      <c r="F27" s="9">
        <v>27855</v>
      </c>
    </row>
    <row r="28" spans="2:12" x14ac:dyDescent="0.2">
      <c r="B28" s="12">
        <v>2</v>
      </c>
      <c r="C28" s="12">
        <v>10</v>
      </c>
      <c r="D28" s="9">
        <v>67606</v>
      </c>
      <c r="E28" s="9">
        <v>915924</v>
      </c>
      <c r="F28" s="9">
        <v>27226</v>
      </c>
    </row>
    <row r="29" spans="2:12" x14ac:dyDescent="0.2">
      <c r="B29" s="12">
        <v>2</v>
      </c>
      <c r="C29" s="12">
        <v>12</v>
      </c>
      <c r="D29" s="9">
        <v>56000</v>
      </c>
      <c r="E29" s="9">
        <v>772157</v>
      </c>
      <c r="F29" s="9">
        <v>21153</v>
      </c>
    </row>
    <row r="30" spans="2:12" x14ac:dyDescent="0.2">
      <c r="B30" s="12">
        <v>1</v>
      </c>
      <c r="C30" s="12">
        <v>13</v>
      </c>
      <c r="D30" s="9">
        <v>38016</v>
      </c>
      <c r="E30" s="9">
        <v>83810</v>
      </c>
      <c r="F30" s="9">
        <v>13966</v>
      </c>
    </row>
    <row r="31" spans="2:12" x14ac:dyDescent="0.2">
      <c r="B31" s="12">
        <v>2</v>
      </c>
      <c r="C31" s="12">
        <v>14</v>
      </c>
      <c r="D31" s="9">
        <v>54000</v>
      </c>
      <c r="E31" s="9">
        <v>791809</v>
      </c>
      <c r="F31" s="9">
        <v>37580</v>
      </c>
    </row>
    <row r="32" spans="2:12" x14ac:dyDescent="0.2">
      <c r="B32" s="12">
        <v>1</v>
      </c>
      <c r="C32" s="12">
        <v>15</v>
      </c>
      <c r="D32" s="9">
        <v>17000</v>
      </c>
      <c r="E32" s="9">
        <v>210101</v>
      </c>
      <c r="F32" s="9">
        <v>28084</v>
      </c>
    </row>
    <row r="33" spans="2:6" x14ac:dyDescent="0.2">
      <c r="B33" s="12">
        <v>1</v>
      </c>
      <c r="C33" s="12">
        <v>5</v>
      </c>
      <c r="D33" s="9">
        <v>24386</v>
      </c>
      <c r="E33" s="9">
        <v>403070</v>
      </c>
      <c r="F33" s="9">
        <v>17395</v>
      </c>
    </row>
    <row r="34" spans="2:6" x14ac:dyDescent="0.2">
      <c r="B34" s="12">
        <v>2</v>
      </c>
      <c r="C34" s="12">
        <v>16</v>
      </c>
      <c r="D34" s="9">
        <v>75025</v>
      </c>
      <c r="E34" s="9">
        <v>317721</v>
      </c>
      <c r="F34" s="9">
        <v>47954</v>
      </c>
    </row>
    <row r="35" spans="2:6" x14ac:dyDescent="0.2">
      <c r="B35" s="12">
        <v>2</v>
      </c>
      <c r="C35" s="12">
        <v>17</v>
      </c>
      <c r="D35" s="9">
        <v>114804</v>
      </c>
      <c r="E35" s="9">
        <v>7834752</v>
      </c>
      <c r="F35" s="9">
        <v>42716</v>
      </c>
    </row>
    <row r="36" spans="2:6" x14ac:dyDescent="0.2">
      <c r="B36" s="12">
        <v>2</v>
      </c>
      <c r="C36" s="12">
        <v>18</v>
      </c>
      <c r="D36" s="9">
        <v>50805</v>
      </c>
      <c r="E36" s="9">
        <v>2503305</v>
      </c>
      <c r="F36" s="9">
        <v>52557</v>
      </c>
    </row>
    <row r="37" spans="2:6" x14ac:dyDescent="0.2">
      <c r="B37" s="12">
        <v>2</v>
      </c>
      <c r="C37" s="12">
        <v>10</v>
      </c>
      <c r="D37" s="9">
        <v>71004</v>
      </c>
      <c r="E37" s="9">
        <v>1119032</v>
      </c>
      <c r="F37" s="9">
        <v>33805</v>
      </c>
    </row>
    <row r="38" spans="2:6" x14ac:dyDescent="0.2">
      <c r="B38" s="12">
        <v>1</v>
      </c>
      <c r="C38" s="12">
        <v>2</v>
      </c>
      <c r="D38" s="9">
        <v>34000</v>
      </c>
      <c r="E38" s="9">
        <v>89780</v>
      </c>
      <c r="F38" s="9">
        <v>4576</v>
      </c>
    </row>
    <row r="39" spans="2:6" x14ac:dyDescent="0.2">
      <c r="B39" s="12">
        <v>2</v>
      </c>
      <c r="C39" s="12">
        <v>14</v>
      </c>
      <c r="D39" s="9">
        <v>57583</v>
      </c>
      <c r="E39" s="9">
        <v>617632</v>
      </c>
      <c r="F39" s="9">
        <v>34767</v>
      </c>
    </row>
    <row r="40" spans="2:6" x14ac:dyDescent="0.2">
      <c r="B40" s="12">
        <v>2</v>
      </c>
      <c r="C40" s="12">
        <v>19</v>
      </c>
      <c r="D40" s="9">
        <v>81091</v>
      </c>
      <c r="E40" s="9">
        <v>1241577</v>
      </c>
      <c r="F40" s="9">
        <v>24593</v>
      </c>
    </row>
    <row r="41" spans="2:6" x14ac:dyDescent="0.2">
      <c r="B41" s="12">
        <v>2</v>
      </c>
      <c r="C41" s="12">
        <v>20</v>
      </c>
      <c r="D41" s="9">
        <v>62980</v>
      </c>
      <c r="E41" s="9">
        <v>2260970</v>
      </c>
      <c r="F41" s="9">
        <v>29137</v>
      </c>
    </row>
    <row r="42" spans="2:6" x14ac:dyDescent="0.2">
      <c r="B42" s="12">
        <v>1</v>
      </c>
      <c r="C42" s="12">
        <v>3</v>
      </c>
      <c r="D42" s="9">
        <v>30998</v>
      </c>
      <c r="E42" s="9">
        <v>49890</v>
      </c>
      <c r="F42" s="9">
        <v>22990</v>
      </c>
    </row>
    <row r="43" spans="2:6" x14ac:dyDescent="0.2">
      <c r="B43" s="12">
        <v>3</v>
      </c>
      <c r="C43" s="12">
        <v>21</v>
      </c>
      <c r="D43" s="9">
        <v>49256</v>
      </c>
      <c r="E43" s="9">
        <v>7182745</v>
      </c>
      <c r="F43" s="9">
        <v>19968</v>
      </c>
    </row>
    <row r="44" spans="2:6" x14ac:dyDescent="0.2">
      <c r="B44" s="12">
        <v>3</v>
      </c>
      <c r="C44" s="12">
        <v>22</v>
      </c>
      <c r="D44" s="9">
        <v>80795</v>
      </c>
      <c r="E44" s="9">
        <v>6259598</v>
      </c>
      <c r="F44" s="9">
        <v>12004</v>
      </c>
    </row>
    <row r="45" spans="2:6" x14ac:dyDescent="0.2">
      <c r="B45" s="12">
        <v>1</v>
      </c>
      <c r="C45" s="12">
        <v>15</v>
      </c>
      <c r="D45" s="9">
        <v>24000</v>
      </c>
      <c r="E45" s="9">
        <v>336000</v>
      </c>
      <c r="F45" s="9">
        <v>26201</v>
      </c>
    </row>
    <row r="46" spans="2:6" x14ac:dyDescent="0.2">
      <c r="B46" s="12">
        <v>2</v>
      </c>
      <c r="C46" s="12">
        <v>23</v>
      </c>
      <c r="D46" s="9">
        <v>102329</v>
      </c>
      <c r="E46" s="9">
        <v>2120714</v>
      </c>
      <c r="F46" s="9">
        <v>56867</v>
      </c>
    </row>
    <row r="47" spans="2:6" x14ac:dyDescent="0.2">
      <c r="B47" s="12">
        <v>1</v>
      </c>
      <c r="C47" s="12">
        <v>15</v>
      </c>
      <c r="D47" s="9">
        <v>19818</v>
      </c>
      <c r="E47" s="9">
        <v>170176</v>
      </c>
      <c r="F47" s="9">
        <v>24753</v>
      </c>
    </row>
    <row r="48" spans="2:6" x14ac:dyDescent="0.2">
      <c r="B48" s="12">
        <v>2</v>
      </c>
      <c r="C48" s="12">
        <v>24</v>
      </c>
      <c r="D48" s="9">
        <v>107282</v>
      </c>
      <c r="E48" s="9">
        <v>1725138</v>
      </c>
      <c r="F48" s="9">
        <v>45628</v>
      </c>
    </row>
    <row r="49" spans="2:6" x14ac:dyDescent="0.2">
      <c r="B49" s="12">
        <v>2</v>
      </c>
      <c r="C49" s="12">
        <v>20</v>
      </c>
      <c r="D49" s="9">
        <v>65050</v>
      </c>
      <c r="E49" s="9">
        <v>2527398</v>
      </c>
      <c r="F49" s="9">
        <v>28766</v>
      </c>
    </row>
    <row r="50" spans="2:6" x14ac:dyDescent="0.2">
      <c r="B50" s="12">
        <v>2</v>
      </c>
      <c r="C50" s="12">
        <v>9</v>
      </c>
      <c r="D50" s="9">
        <v>62500</v>
      </c>
      <c r="E50" s="9">
        <v>2001601</v>
      </c>
      <c r="F50" s="9">
        <v>39637</v>
      </c>
    </row>
    <row r="51" spans="2:6" x14ac:dyDescent="0.2">
      <c r="B51" s="12">
        <v>2</v>
      </c>
      <c r="C51" s="12">
        <v>14</v>
      </c>
      <c r="D51" s="9">
        <v>52454</v>
      </c>
      <c r="E51" s="9">
        <v>698507</v>
      </c>
      <c r="F51" s="9">
        <v>39950</v>
      </c>
    </row>
    <row r="52" spans="2:6" x14ac:dyDescent="0.2">
      <c r="B52" s="12">
        <v>2</v>
      </c>
      <c r="C52" s="12">
        <v>12</v>
      </c>
      <c r="D52" s="9">
        <v>49262</v>
      </c>
      <c r="E52" s="9">
        <v>913662</v>
      </c>
      <c r="F52" s="9">
        <v>20829</v>
      </c>
    </row>
    <row r="53" spans="2:6" x14ac:dyDescent="0.2">
      <c r="B53" s="12">
        <v>2</v>
      </c>
      <c r="C53" s="12">
        <v>25</v>
      </c>
      <c r="D53" s="9">
        <v>68532</v>
      </c>
      <c r="E53" s="9">
        <v>280731</v>
      </c>
      <c r="F53" s="9">
        <v>36855</v>
      </c>
    </row>
    <row r="54" spans="2:6" x14ac:dyDescent="0.2">
      <c r="B54" s="12">
        <v>2</v>
      </c>
      <c r="C54" s="12">
        <v>26</v>
      </c>
      <c r="D54" s="9">
        <v>102455</v>
      </c>
      <c r="E54" s="9">
        <v>848329</v>
      </c>
      <c r="F54" s="9">
        <v>30194</v>
      </c>
    </row>
    <row r="55" spans="2:6" x14ac:dyDescent="0.2">
      <c r="B55" s="12">
        <v>1</v>
      </c>
      <c r="C55" s="12">
        <v>3</v>
      </c>
      <c r="D55" s="9">
        <v>26248</v>
      </c>
      <c r="E55" s="9">
        <v>197374</v>
      </c>
      <c r="F55" s="9">
        <v>22610</v>
      </c>
    </row>
    <row r="56" spans="2:6" x14ac:dyDescent="0.2">
      <c r="B56" s="12">
        <v>1</v>
      </c>
      <c r="C56" s="12">
        <v>27</v>
      </c>
      <c r="D56" s="9">
        <v>39790</v>
      </c>
      <c r="E56" s="9">
        <v>3414514</v>
      </c>
      <c r="F56" s="9">
        <v>12836</v>
      </c>
    </row>
    <row r="57" spans="2:6" x14ac:dyDescent="0.2">
      <c r="B57" s="12">
        <v>3</v>
      </c>
      <c r="C57" s="12">
        <v>28</v>
      </c>
      <c r="D57" s="9">
        <v>61500</v>
      </c>
      <c r="E57" s="9">
        <v>4760515</v>
      </c>
      <c r="F57" s="9">
        <v>24927</v>
      </c>
    </row>
    <row r="58" spans="2:6" x14ac:dyDescent="0.2">
      <c r="B58" s="12">
        <v>2</v>
      </c>
      <c r="C58" s="12">
        <v>10</v>
      </c>
      <c r="D58" s="9">
        <v>66233</v>
      </c>
      <c r="E58" s="9">
        <v>600648</v>
      </c>
      <c r="F58" s="9">
        <v>30936</v>
      </c>
    </row>
    <row r="59" spans="2:6" x14ac:dyDescent="0.2">
      <c r="B59" s="12">
        <v>1</v>
      </c>
      <c r="C59" s="12">
        <v>29</v>
      </c>
      <c r="D59" s="9">
        <v>31500</v>
      </c>
      <c r="E59" s="9">
        <v>1058250</v>
      </c>
      <c r="F59" s="9">
        <v>7351</v>
      </c>
    </row>
    <row r="60" spans="2:6" x14ac:dyDescent="0.2">
      <c r="B60" s="12">
        <v>2</v>
      </c>
      <c r="C60" s="12">
        <v>11</v>
      </c>
      <c r="D60" s="9">
        <v>60540</v>
      </c>
      <c r="E60" s="9">
        <v>392001</v>
      </c>
      <c r="F60" s="9">
        <v>29617</v>
      </c>
    </row>
    <row r="61" spans="2:6" x14ac:dyDescent="0.2">
      <c r="B61" s="12">
        <v>1</v>
      </c>
      <c r="C61" s="12">
        <v>3</v>
      </c>
      <c r="D61" s="9">
        <v>22000</v>
      </c>
      <c r="E61" s="9">
        <v>114415</v>
      </c>
      <c r="F61" s="9">
        <v>21036</v>
      </c>
    </row>
    <row r="62" spans="2:6" x14ac:dyDescent="0.2">
      <c r="B62" s="12">
        <v>1</v>
      </c>
      <c r="C62" s="12">
        <v>3</v>
      </c>
      <c r="D62" s="9">
        <v>30100</v>
      </c>
      <c r="E62" s="9">
        <v>198436</v>
      </c>
      <c r="F62" s="9">
        <v>25086</v>
      </c>
    </row>
    <row r="63" spans="2:6" x14ac:dyDescent="0.2">
      <c r="B63" s="12">
        <v>2</v>
      </c>
      <c r="C63" s="12">
        <v>30</v>
      </c>
      <c r="D63" s="9">
        <v>80321</v>
      </c>
      <c r="E63" s="9">
        <v>1872933</v>
      </c>
      <c r="F63" s="9">
        <v>42441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>
      <selection activeCell="Q32" sqref="Q32"/>
    </sheetView>
  </sheetViews>
  <sheetFormatPr defaultRowHeight="12.75" x14ac:dyDescent="0.2"/>
  <cols>
    <col min="12" max="12" width="13.33203125" bestFit="1" customWidth="1"/>
  </cols>
  <sheetData>
    <row r="2" spans="2:55" ht="18.75" x14ac:dyDescent="0.3">
      <c r="B2" s="8" t="s">
        <v>191</v>
      </c>
      <c r="N2" t="s">
        <v>218</v>
      </c>
    </row>
    <row r="3" spans="2:55" x14ac:dyDescent="0.2">
      <c r="AZ3">
        <v>1</v>
      </c>
      <c r="BA3">
        <v>0</v>
      </c>
      <c r="BB3">
        <v>1</v>
      </c>
      <c r="BC3">
        <v>2</v>
      </c>
    </row>
    <row r="4" spans="2:55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  <c r="AZ4">
        <v>1</v>
      </c>
      <c r="BA4">
        <v>0.7799392038198093</v>
      </c>
      <c r="BB4">
        <v>2</v>
      </c>
      <c r="BC4">
        <v>29</v>
      </c>
    </row>
    <row r="5" spans="2:55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  <c r="BB5">
        <v>3</v>
      </c>
      <c r="BC5">
        <v>5</v>
      </c>
    </row>
    <row r="6" spans="2:55" x14ac:dyDescent="0.2">
      <c r="L6" s="9">
        <v>0</v>
      </c>
      <c r="M6" s="9">
        <v>1</v>
      </c>
      <c r="N6" s="9">
        <v>1</v>
      </c>
      <c r="AZ6">
        <v>1</v>
      </c>
      <c r="BA6">
        <v>0.7799392038198093</v>
      </c>
      <c r="BB6">
        <v>4</v>
      </c>
      <c r="BC6">
        <v>13</v>
      </c>
    </row>
    <row r="7" spans="2:55" x14ac:dyDescent="0.2">
      <c r="AZ7">
        <v>2</v>
      </c>
      <c r="BA7">
        <v>0.7799392038198093</v>
      </c>
      <c r="BB7">
        <v>5</v>
      </c>
      <c r="BC7">
        <v>4</v>
      </c>
    </row>
    <row r="8" spans="2:55" x14ac:dyDescent="0.2">
      <c r="BB8">
        <v>6</v>
      </c>
      <c r="BC8">
        <v>27</v>
      </c>
    </row>
    <row r="9" spans="2:55" x14ac:dyDescent="0.2">
      <c r="AZ9">
        <v>2</v>
      </c>
      <c r="BA9">
        <v>0.7799392038198093</v>
      </c>
      <c r="BB9">
        <v>7</v>
      </c>
      <c r="BC9">
        <v>1</v>
      </c>
    </row>
    <row r="10" spans="2:55" x14ac:dyDescent="0.2">
      <c r="AZ10">
        <v>2</v>
      </c>
      <c r="BA10">
        <v>0</v>
      </c>
      <c r="BB10">
        <v>8</v>
      </c>
      <c r="BC10">
        <v>6</v>
      </c>
    </row>
    <row r="11" spans="2:55" x14ac:dyDescent="0.2">
      <c r="BB11">
        <v>9</v>
      </c>
      <c r="BC11">
        <v>3</v>
      </c>
    </row>
    <row r="12" spans="2:55" x14ac:dyDescent="0.2">
      <c r="AZ12">
        <v>22</v>
      </c>
      <c r="BA12">
        <v>0</v>
      </c>
      <c r="BB12">
        <v>10</v>
      </c>
      <c r="BC12">
        <v>15</v>
      </c>
    </row>
    <row r="13" spans="2:55" x14ac:dyDescent="0.2">
      <c r="AZ13">
        <v>22</v>
      </c>
      <c r="BA13">
        <v>0.82311488847583825</v>
      </c>
      <c r="BB13">
        <v>11</v>
      </c>
      <c r="BC13">
        <v>7</v>
      </c>
    </row>
    <row r="14" spans="2:55" x14ac:dyDescent="0.2">
      <c r="BB14">
        <v>12</v>
      </c>
      <c r="BC14">
        <v>12</v>
      </c>
    </row>
    <row r="15" spans="2:55" x14ac:dyDescent="0.2">
      <c r="AZ15">
        <v>22</v>
      </c>
      <c r="BA15">
        <v>0.82311488847583825</v>
      </c>
      <c r="BB15">
        <v>13</v>
      </c>
      <c r="BC15">
        <v>11</v>
      </c>
    </row>
    <row r="16" spans="2:55" x14ac:dyDescent="0.2">
      <c r="AZ16">
        <v>23</v>
      </c>
      <c r="BA16">
        <v>0.82311488847583825</v>
      </c>
      <c r="BB16">
        <v>14</v>
      </c>
      <c r="BC16">
        <v>10</v>
      </c>
    </row>
    <row r="17" spans="52:55" x14ac:dyDescent="0.2">
      <c r="BB17">
        <v>15</v>
      </c>
      <c r="BC17">
        <v>19</v>
      </c>
    </row>
    <row r="18" spans="52:55" x14ac:dyDescent="0.2">
      <c r="AZ18">
        <v>23</v>
      </c>
      <c r="BA18">
        <v>0.82311488847583825</v>
      </c>
      <c r="BB18">
        <v>16</v>
      </c>
      <c r="BC18">
        <v>20</v>
      </c>
    </row>
    <row r="19" spans="52:55" x14ac:dyDescent="0.2">
      <c r="AZ19">
        <v>23</v>
      </c>
      <c r="BA19">
        <v>0</v>
      </c>
      <c r="BB19">
        <v>17</v>
      </c>
      <c r="BC19">
        <v>26</v>
      </c>
    </row>
    <row r="20" spans="52:55" x14ac:dyDescent="0.2">
      <c r="BB20">
        <v>18</v>
      </c>
      <c r="BC20">
        <v>9</v>
      </c>
    </row>
    <row r="21" spans="52:55" x14ac:dyDescent="0.2">
      <c r="AZ21">
        <v>3</v>
      </c>
      <c r="BA21">
        <v>0</v>
      </c>
      <c r="BB21">
        <v>19</v>
      </c>
      <c r="BC21">
        <v>18</v>
      </c>
    </row>
    <row r="22" spans="52:55" x14ac:dyDescent="0.2">
      <c r="AZ22">
        <v>3</v>
      </c>
      <c r="BA22">
        <v>0.8646104159368615</v>
      </c>
      <c r="BB22">
        <v>20</v>
      </c>
      <c r="BC22">
        <v>16</v>
      </c>
    </row>
    <row r="23" spans="52:55" x14ac:dyDescent="0.2">
      <c r="BB23">
        <v>21</v>
      </c>
      <c r="BC23">
        <v>30</v>
      </c>
    </row>
    <row r="24" spans="52:55" x14ac:dyDescent="0.2">
      <c r="AZ24">
        <v>3</v>
      </c>
      <c r="BA24">
        <v>0.8646104159368615</v>
      </c>
      <c r="BB24">
        <v>22</v>
      </c>
      <c r="BC24">
        <v>14</v>
      </c>
    </row>
    <row r="25" spans="52:55" x14ac:dyDescent="0.2">
      <c r="AZ25">
        <v>4</v>
      </c>
      <c r="BA25">
        <v>0.8646104159368615</v>
      </c>
      <c r="BB25">
        <v>23</v>
      </c>
      <c r="BC25">
        <v>25</v>
      </c>
    </row>
    <row r="26" spans="52:55" x14ac:dyDescent="0.2">
      <c r="BB26">
        <v>24</v>
      </c>
      <c r="BC26">
        <v>17</v>
      </c>
    </row>
    <row r="27" spans="52:55" x14ac:dyDescent="0.2">
      <c r="AZ27">
        <v>4</v>
      </c>
      <c r="BA27">
        <v>0.8646104159368615</v>
      </c>
      <c r="BB27">
        <v>25</v>
      </c>
      <c r="BC27">
        <v>23</v>
      </c>
    </row>
    <row r="28" spans="52:55" x14ac:dyDescent="0.2">
      <c r="AZ28">
        <v>4</v>
      </c>
      <c r="BA28">
        <v>0</v>
      </c>
      <c r="BB28">
        <v>26</v>
      </c>
      <c r="BC28">
        <v>24</v>
      </c>
    </row>
    <row r="29" spans="52:55" x14ac:dyDescent="0.2">
      <c r="BB29">
        <v>27</v>
      </c>
      <c r="BC29">
        <v>8</v>
      </c>
    </row>
    <row r="30" spans="52:55" x14ac:dyDescent="0.2">
      <c r="AZ30">
        <v>7</v>
      </c>
      <c r="BA30">
        <v>0</v>
      </c>
      <c r="BB30">
        <v>28</v>
      </c>
      <c r="BC30">
        <v>21</v>
      </c>
    </row>
    <row r="31" spans="52:55" x14ac:dyDescent="0.2">
      <c r="AZ31">
        <v>7</v>
      </c>
      <c r="BA31">
        <v>0.90491732652089751</v>
      </c>
      <c r="BB31">
        <v>29</v>
      </c>
      <c r="BC31">
        <v>22</v>
      </c>
    </row>
    <row r="32" spans="52:55" x14ac:dyDescent="0.2">
      <c r="BB32">
        <v>30</v>
      </c>
      <c r="BC32">
        <v>28</v>
      </c>
    </row>
    <row r="33" spans="52:53" x14ac:dyDescent="0.2">
      <c r="AZ33">
        <v>7</v>
      </c>
      <c r="BA33">
        <v>0.90491732652089751</v>
      </c>
    </row>
    <row r="34" spans="52:53" x14ac:dyDescent="0.2">
      <c r="AZ34">
        <v>8</v>
      </c>
      <c r="BA34">
        <v>0.90491732652089751</v>
      </c>
    </row>
    <row r="36" spans="52:53" x14ac:dyDescent="0.2">
      <c r="AZ36">
        <v>8</v>
      </c>
      <c r="BA36">
        <v>0.90491732652089751</v>
      </c>
    </row>
    <row r="37" spans="52:53" x14ac:dyDescent="0.2">
      <c r="AZ37">
        <v>8</v>
      </c>
      <c r="BA37">
        <v>0</v>
      </c>
    </row>
    <row r="39" spans="52:53" x14ac:dyDescent="0.2">
      <c r="AZ39">
        <v>5</v>
      </c>
      <c r="BA39">
        <v>0</v>
      </c>
    </row>
    <row r="40" spans="52:53" x14ac:dyDescent="0.2">
      <c r="AZ40">
        <v>5</v>
      </c>
      <c r="BA40">
        <v>0.96020809919297923</v>
      </c>
    </row>
    <row r="42" spans="52:53" x14ac:dyDescent="0.2">
      <c r="AZ42">
        <v>5</v>
      </c>
      <c r="BA42">
        <v>0.96020809919297923</v>
      </c>
    </row>
    <row r="43" spans="52:53" x14ac:dyDescent="0.2">
      <c r="AZ43">
        <v>6</v>
      </c>
      <c r="BA43">
        <v>0.96020809919297923</v>
      </c>
    </row>
    <row r="45" spans="52:53" x14ac:dyDescent="0.2">
      <c r="AZ45">
        <v>6</v>
      </c>
      <c r="BA45">
        <v>0.96020809919297923</v>
      </c>
    </row>
    <row r="46" spans="52:53" x14ac:dyDescent="0.2">
      <c r="AZ46">
        <v>6</v>
      </c>
      <c r="BA46">
        <v>0</v>
      </c>
    </row>
    <row r="48" spans="52:53" x14ac:dyDescent="0.2">
      <c r="AZ48">
        <v>11</v>
      </c>
      <c r="BA48">
        <v>0</v>
      </c>
    </row>
    <row r="49" spans="2:53" ht="15.75" x14ac:dyDescent="0.25">
      <c r="B49" s="19" t="s">
        <v>219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1"/>
      <c r="AZ49">
        <v>11</v>
      </c>
      <c r="BA49">
        <v>1.0085120336493312</v>
      </c>
    </row>
    <row r="50" spans="2:53" ht="38.25" x14ac:dyDescent="0.2">
      <c r="B50" s="13" t="s">
        <v>220</v>
      </c>
      <c r="C50" s="13" t="s">
        <v>221</v>
      </c>
      <c r="D50" s="13" t="s">
        <v>222</v>
      </c>
      <c r="E50" s="13" t="s">
        <v>223</v>
      </c>
      <c r="F50" s="13" t="s">
        <v>224</v>
      </c>
      <c r="G50" s="13" t="s">
        <v>225</v>
      </c>
      <c r="H50" s="13" t="s">
        <v>226</v>
      </c>
      <c r="I50" s="13" t="s">
        <v>227</v>
      </c>
      <c r="J50" s="13" t="s">
        <v>228</v>
      </c>
      <c r="K50" s="13" t="s">
        <v>229</v>
      </c>
      <c r="L50" s="13" t="s">
        <v>230</v>
      </c>
      <c r="M50" s="13" t="s">
        <v>231</v>
      </c>
      <c r="N50" s="13" t="s">
        <v>232</v>
      </c>
      <c r="O50" s="13" t="s">
        <v>233</v>
      </c>
      <c r="P50" s="13" t="s">
        <v>234</v>
      </c>
      <c r="Q50" s="13" t="s">
        <v>235</v>
      </c>
      <c r="R50" s="13" t="s">
        <v>236</v>
      </c>
      <c r="S50" s="13" t="s">
        <v>237</v>
      </c>
      <c r="T50" s="13" t="s">
        <v>238</v>
      </c>
      <c r="U50" s="13" t="s">
        <v>239</v>
      </c>
      <c r="V50" s="13" t="s">
        <v>240</v>
      </c>
      <c r="W50" s="13" t="s">
        <v>241</v>
      </c>
      <c r="X50" s="13" t="s">
        <v>242</v>
      </c>
      <c r="Y50" s="13" t="s">
        <v>243</v>
      </c>
      <c r="Z50" s="13" t="s">
        <v>244</v>
      </c>
      <c r="AA50" s="13" t="s">
        <v>245</v>
      </c>
      <c r="AB50" s="13" t="s">
        <v>246</v>
      </c>
      <c r="AC50" s="13" t="s">
        <v>247</v>
      </c>
      <c r="AD50" s="13" t="s">
        <v>248</v>
      </c>
      <c r="AE50" s="13" t="s">
        <v>249</v>
      </c>
    </row>
    <row r="51" spans="2:53" x14ac:dyDescent="0.2">
      <c r="B51" s="9">
        <v>1</v>
      </c>
      <c r="C51" s="9">
        <v>2</v>
      </c>
      <c r="D51" s="9">
        <v>3</v>
      </c>
      <c r="E51" s="9">
        <v>4</v>
      </c>
      <c r="F51" s="9">
        <v>5</v>
      </c>
      <c r="G51" s="9">
        <v>8</v>
      </c>
      <c r="H51" s="9">
        <v>9</v>
      </c>
      <c r="I51" s="9">
        <v>10</v>
      </c>
      <c r="J51" s="9">
        <v>13</v>
      </c>
      <c r="K51" s="9">
        <v>15</v>
      </c>
      <c r="L51" s="9">
        <v>16</v>
      </c>
      <c r="M51" s="9">
        <v>21</v>
      </c>
      <c r="N51" s="9">
        <v>22</v>
      </c>
      <c r="O51" s="9">
        <v>23</v>
      </c>
      <c r="P51" s="9">
        <v>24</v>
      </c>
      <c r="Q51" s="9">
        <v>26</v>
      </c>
      <c r="R51" s="9">
        <v>27</v>
      </c>
      <c r="S51" s="9">
        <v>28</v>
      </c>
      <c r="T51" s="9">
        <v>32</v>
      </c>
      <c r="U51" s="9">
        <v>33</v>
      </c>
      <c r="V51" s="9">
        <v>35</v>
      </c>
      <c r="W51" s="9">
        <v>36</v>
      </c>
      <c r="X51" s="9">
        <v>38</v>
      </c>
      <c r="Y51" s="9">
        <v>40</v>
      </c>
      <c r="Z51" s="9">
        <v>45</v>
      </c>
      <c r="AA51" s="9">
        <v>46</v>
      </c>
      <c r="AB51" s="9">
        <v>48</v>
      </c>
      <c r="AC51" s="9">
        <v>49</v>
      </c>
      <c r="AD51" s="9">
        <v>51</v>
      </c>
      <c r="AE51" s="9">
        <v>55</v>
      </c>
      <c r="AZ51">
        <v>11</v>
      </c>
      <c r="BA51">
        <v>1.0085120336493312</v>
      </c>
    </row>
    <row r="52" spans="2:53" x14ac:dyDescent="0.2">
      <c r="B52" s="9">
        <v>6</v>
      </c>
      <c r="C52" s="9">
        <v>30</v>
      </c>
      <c r="D52" s="9">
        <v>12</v>
      </c>
      <c r="F52" s="9">
        <v>25</v>
      </c>
      <c r="H52" s="9">
        <v>11</v>
      </c>
      <c r="J52" s="9">
        <v>14</v>
      </c>
      <c r="K52" s="9">
        <v>20</v>
      </c>
      <c r="L52" s="9">
        <v>17</v>
      </c>
      <c r="M52" s="9">
        <v>44</v>
      </c>
      <c r="O52" s="9">
        <v>31</v>
      </c>
      <c r="P52" s="9">
        <v>37</v>
      </c>
      <c r="U52" s="9">
        <v>41</v>
      </c>
      <c r="AZ52">
        <v>12</v>
      </c>
      <c r="BA52">
        <v>1.0085120336493312</v>
      </c>
    </row>
    <row r="53" spans="2:53" x14ac:dyDescent="0.2">
      <c r="B53" s="9">
        <v>7</v>
      </c>
      <c r="D53" s="9">
        <v>34</v>
      </c>
      <c r="H53" s="9">
        <v>18</v>
      </c>
      <c r="J53" s="9">
        <v>42</v>
      </c>
      <c r="K53" s="9">
        <v>29</v>
      </c>
      <c r="L53" s="9">
        <v>52</v>
      </c>
      <c r="O53" s="9">
        <v>43</v>
      </c>
      <c r="P53" s="9">
        <v>39</v>
      </c>
    </row>
    <row r="54" spans="2:53" x14ac:dyDescent="0.2">
      <c r="B54" s="9">
        <v>19</v>
      </c>
      <c r="D54" s="9">
        <v>47</v>
      </c>
      <c r="K54" s="9">
        <v>50</v>
      </c>
      <c r="AZ54">
        <v>12</v>
      </c>
      <c r="BA54">
        <v>1.0085120336493312</v>
      </c>
    </row>
    <row r="55" spans="2:53" x14ac:dyDescent="0.2">
      <c r="D55" s="9">
        <v>53</v>
      </c>
      <c r="AZ55">
        <v>12</v>
      </c>
      <c r="BA55">
        <v>0</v>
      </c>
    </row>
    <row r="56" spans="2:53" x14ac:dyDescent="0.2">
      <c r="D56" s="9">
        <v>54</v>
      </c>
    </row>
    <row r="57" spans="2:53" x14ac:dyDescent="0.2">
      <c r="AZ57">
        <v>20</v>
      </c>
      <c r="BA57">
        <v>0</v>
      </c>
    </row>
    <row r="58" spans="2:53" x14ac:dyDescent="0.2">
      <c r="AZ58">
        <v>20</v>
      </c>
      <c r="BA58">
        <v>1.0163046058661993</v>
      </c>
    </row>
    <row r="60" spans="2:53" x14ac:dyDescent="0.2">
      <c r="AZ60">
        <v>20</v>
      </c>
      <c r="BA60">
        <v>1.0163046058661993</v>
      </c>
    </row>
    <row r="61" spans="2:53" x14ac:dyDescent="0.2">
      <c r="AZ61">
        <v>21</v>
      </c>
      <c r="BA61">
        <v>1.0163046058661993</v>
      </c>
    </row>
    <row r="63" spans="2:53" x14ac:dyDescent="0.2">
      <c r="AZ63">
        <v>21</v>
      </c>
      <c r="BA63">
        <v>1.0163046058661993</v>
      </c>
    </row>
    <row r="64" spans="2:53" x14ac:dyDescent="0.2">
      <c r="AZ64">
        <v>21</v>
      </c>
      <c r="BA64">
        <v>0</v>
      </c>
    </row>
    <row r="66" spans="52:53" x14ac:dyDescent="0.2">
      <c r="AZ66">
        <v>14</v>
      </c>
      <c r="BA66">
        <v>0</v>
      </c>
    </row>
    <row r="67" spans="52:53" x14ac:dyDescent="0.2">
      <c r="AZ67">
        <v>14</v>
      </c>
      <c r="BA67">
        <v>1.0228054416845298</v>
      </c>
    </row>
    <row r="69" spans="52:53" x14ac:dyDescent="0.2">
      <c r="AZ69">
        <v>14</v>
      </c>
      <c r="BA69">
        <v>1.0228054416845298</v>
      </c>
    </row>
    <row r="70" spans="52:53" x14ac:dyDescent="0.2">
      <c r="AZ70">
        <v>15</v>
      </c>
      <c r="BA70">
        <v>1.0228054416845298</v>
      </c>
    </row>
    <row r="72" spans="52:53" x14ac:dyDescent="0.2">
      <c r="AZ72">
        <v>15</v>
      </c>
      <c r="BA72">
        <v>1.0228054416845298</v>
      </c>
    </row>
    <row r="73" spans="52:53" x14ac:dyDescent="0.2">
      <c r="AZ73">
        <v>15</v>
      </c>
      <c r="BA73">
        <v>0</v>
      </c>
    </row>
    <row r="75" spans="52:53" x14ac:dyDescent="0.2">
      <c r="AZ75">
        <v>25</v>
      </c>
      <c r="BA75">
        <v>0</v>
      </c>
    </row>
    <row r="76" spans="52:53" x14ac:dyDescent="0.2">
      <c r="AZ76">
        <v>25</v>
      </c>
      <c r="BA76">
        <v>1.0470774920729351</v>
      </c>
    </row>
    <row r="78" spans="52:53" x14ac:dyDescent="0.2">
      <c r="AZ78">
        <v>25</v>
      </c>
      <c r="BA78">
        <v>1.0470774920729351</v>
      </c>
    </row>
    <row r="79" spans="52:53" x14ac:dyDescent="0.2">
      <c r="AZ79">
        <v>26</v>
      </c>
      <c r="BA79">
        <v>1.0470774920729351</v>
      </c>
    </row>
    <row r="81" spans="52:53" x14ac:dyDescent="0.2">
      <c r="AZ81">
        <v>26</v>
      </c>
      <c r="BA81">
        <v>1.0470774920729351</v>
      </c>
    </row>
    <row r="82" spans="52:53" x14ac:dyDescent="0.2">
      <c r="AZ82">
        <v>26</v>
      </c>
      <c r="BA82">
        <v>0</v>
      </c>
    </row>
    <row r="84" spans="52:53" x14ac:dyDescent="0.2">
      <c r="AZ84">
        <v>9</v>
      </c>
      <c r="BA84">
        <v>0</v>
      </c>
    </row>
    <row r="85" spans="52:53" x14ac:dyDescent="0.2">
      <c r="AZ85">
        <v>9</v>
      </c>
      <c r="BA85">
        <v>1.0627990160816578</v>
      </c>
    </row>
    <row r="87" spans="52:53" x14ac:dyDescent="0.2">
      <c r="AZ87">
        <v>9</v>
      </c>
      <c r="BA87">
        <v>1.0627990160816578</v>
      </c>
    </row>
    <row r="88" spans="52:53" x14ac:dyDescent="0.2">
      <c r="AZ88">
        <v>10</v>
      </c>
      <c r="BA88">
        <v>1.0627990160816578</v>
      </c>
    </row>
    <row r="90" spans="52:53" x14ac:dyDescent="0.2">
      <c r="AZ90">
        <v>10</v>
      </c>
      <c r="BA90">
        <v>1.0627990160816578</v>
      </c>
    </row>
    <row r="91" spans="52:53" x14ac:dyDescent="0.2">
      <c r="AZ91">
        <v>10</v>
      </c>
      <c r="BA91">
        <v>0</v>
      </c>
    </row>
    <row r="93" spans="52:53" x14ac:dyDescent="0.2">
      <c r="AZ93">
        <v>27</v>
      </c>
      <c r="BA93">
        <v>0</v>
      </c>
    </row>
    <row r="94" spans="52:53" x14ac:dyDescent="0.2">
      <c r="AZ94">
        <v>27</v>
      </c>
      <c r="BA94">
        <v>1.1053239962983816</v>
      </c>
    </row>
    <row r="96" spans="52:53" x14ac:dyDescent="0.2">
      <c r="AZ96">
        <v>27</v>
      </c>
      <c r="BA96">
        <v>1.1053239962983816</v>
      </c>
    </row>
    <row r="97" spans="52:53" x14ac:dyDescent="0.2">
      <c r="AZ97">
        <v>28</v>
      </c>
      <c r="BA97">
        <v>1.1053239962983816</v>
      </c>
    </row>
    <row r="99" spans="52:53" x14ac:dyDescent="0.2">
      <c r="AZ99">
        <v>28</v>
      </c>
      <c r="BA99">
        <v>1.1053239962983816</v>
      </c>
    </row>
    <row r="100" spans="52:53" x14ac:dyDescent="0.2">
      <c r="AZ100">
        <v>28</v>
      </c>
      <c r="BA100">
        <v>0</v>
      </c>
    </row>
    <row r="102" spans="52:53" x14ac:dyDescent="0.2">
      <c r="AZ102">
        <v>11.5</v>
      </c>
      <c r="BA102">
        <v>1.0085120336493312</v>
      </c>
    </row>
    <row r="103" spans="52:53" x14ac:dyDescent="0.2">
      <c r="AZ103">
        <v>11.5</v>
      </c>
      <c r="BA103">
        <v>1.2554028545951086</v>
      </c>
    </row>
    <row r="105" spans="52:53" x14ac:dyDescent="0.2">
      <c r="AZ105">
        <v>11.5</v>
      </c>
      <c r="BA105">
        <v>1.2554028545951086</v>
      </c>
    </row>
    <row r="106" spans="52:53" x14ac:dyDescent="0.2">
      <c r="AZ106">
        <v>13</v>
      </c>
      <c r="BA106">
        <v>1.2554028545951086</v>
      </c>
    </row>
    <row r="108" spans="52:53" x14ac:dyDescent="0.2">
      <c r="AZ108">
        <v>13</v>
      </c>
      <c r="BA108">
        <v>1.2554028545951086</v>
      </c>
    </row>
    <row r="109" spans="52:53" x14ac:dyDescent="0.2">
      <c r="AZ109">
        <v>13</v>
      </c>
      <c r="BA109">
        <v>0</v>
      </c>
    </row>
    <row r="111" spans="52:53" x14ac:dyDescent="0.2">
      <c r="AZ111">
        <v>18</v>
      </c>
      <c r="BA111">
        <v>0</v>
      </c>
    </row>
    <row r="112" spans="52:53" x14ac:dyDescent="0.2">
      <c r="AZ112">
        <v>18</v>
      </c>
      <c r="BA112">
        <v>1.4084673773238883</v>
      </c>
    </row>
    <row r="114" spans="52:53" x14ac:dyDescent="0.2">
      <c r="AZ114">
        <v>18</v>
      </c>
      <c r="BA114">
        <v>1.4084673773238883</v>
      </c>
    </row>
    <row r="115" spans="52:53" x14ac:dyDescent="0.2">
      <c r="AZ115">
        <v>19</v>
      </c>
      <c r="BA115">
        <v>1.4084673773238883</v>
      </c>
    </row>
    <row r="117" spans="52:53" x14ac:dyDescent="0.2">
      <c r="AZ117">
        <v>19</v>
      </c>
      <c r="BA117">
        <v>1.4084673773238883</v>
      </c>
    </row>
    <row r="118" spans="52:53" x14ac:dyDescent="0.2">
      <c r="AZ118">
        <v>19</v>
      </c>
      <c r="BA118">
        <v>0</v>
      </c>
    </row>
    <row r="120" spans="52:53" x14ac:dyDescent="0.2">
      <c r="AZ120">
        <v>29</v>
      </c>
      <c r="BA120">
        <v>0</v>
      </c>
    </row>
    <row r="121" spans="52:53" x14ac:dyDescent="0.2">
      <c r="AZ121">
        <v>29</v>
      </c>
      <c r="BA121">
        <v>1.6410913648601786</v>
      </c>
    </row>
    <row r="123" spans="52:53" x14ac:dyDescent="0.2">
      <c r="AZ123">
        <v>29</v>
      </c>
      <c r="BA123">
        <v>1.6410913648601786</v>
      </c>
    </row>
    <row r="124" spans="52:53" x14ac:dyDescent="0.2">
      <c r="AZ124">
        <v>30</v>
      </c>
      <c r="BA124">
        <v>1.6410913648601786</v>
      </c>
    </row>
    <row r="126" spans="52:53" x14ac:dyDescent="0.2">
      <c r="AZ126">
        <v>30</v>
      </c>
      <c r="BA126">
        <v>1.6410913648601786</v>
      </c>
    </row>
    <row r="127" spans="52:53" x14ac:dyDescent="0.2">
      <c r="AZ127">
        <v>30</v>
      </c>
      <c r="BA127">
        <v>0</v>
      </c>
    </row>
    <row r="129" spans="52:53" x14ac:dyDescent="0.2">
      <c r="AZ129">
        <v>18.5</v>
      </c>
      <c r="BA129">
        <v>1.4084673773238883</v>
      </c>
    </row>
    <row r="130" spans="52:53" x14ac:dyDescent="0.2">
      <c r="AZ130">
        <v>18.5</v>
      </c>
      <c r="BA130">
        <v>1.7566870411737978</v>
      </c>
    </row>
    <row r="132" spans="52:53" x14ac:dyDescent="0.2">
      <c r="AZ132">
        <v>18.5</v>
      </c>
      <c r="BA132">
        <v>1.7566870411737978</v>
      </c>
    </row>
    <row r="133" spans="52:53" x14ac:dyDescent="0.2">
      <c r="AZ133">
        <v>20.5</v>
      </c>
      <c r="BA133">
        <v>1.7566870411737978</v>
      </c>
    </row>
    <row r="135" spans="52:53" x14ac:dyDescent="0.2">
      <c r="AZ135">
        <v>20.5</v>
      </c>
      <c r="BA135">
        <v>1.7566870411737978</v>
      </c>
    </row>
    <row r="136" spans="52:53" x14ac:dyDescent="0.2">
      <c r="AZ136">
        <v>20.5</v>
      </c>
      <c r="BA136">
        <v>1.0163046058661993</v>
      </c>
    </row>
    <row r="138" spans="52:53" x14ac:dyDescent="0.2">
      <c r="AZ138">
        <v>14.5</v>
      </c>
      <c r="BA138">
        <v>1.0228054416845298</v>
      </c>
    </row>
    <row r="139" spans="52:53" x14ac:dyDescent="0.2">
      <c r="AZ139">
        <v>14.5</v>
      </c>
      <c r="BA139">
        <v>1.8686767237880784</v>
      </c>
    </row>
    <row r="141" spans="52:53" x14ac:dyDescent="0.2">
      <c r="AZ141">
        <v>14.5</v>
      </c>
      <c r="BA141">
        <v>1.8686767237880784</v>
      </c>
    </row>
    <row r="142" spans="52:53" x14ac:dyDescent="0.2">
      <c r="AZ142">
        <v>16</v>
      </c>
      <c r="BA142">
        <v>1.8686767237880784</v>
      </c>
    </row>
    <row r="144" spans="52:53" x14ac:dyDescent="0.2">
      <c r="AZ144">
        <v>16</v>
      </c>
      <c r="BA144">
        <v>1.8686767237880784</v>
      </c>
    </row>
    <row r="145" spans="52:53" x14ac:dyDescent="0.2">
      <c r="AZ145">
        <v>16</v>
      </c>
      <c r="BA145">
        <v>0</v>
      </c>
    </row>
    <row r="147" spans="52:53" x14ac:dyDescent="0.2">
      <c r="AZ147">
        <v>7.5</v>
      </c>
      <c r="BA147">
        <v>0.90491732652089751</v>
      </c>
    </row>
    <row r="148" spans="52:53" x14ac:dyDescent="0.2">
      <c r="AZ148">
        <v>7.5</v>
      </c>
      <c r="BA148">
        <v>1.8918907442676516</v>
      </c>
    </row>
    <row r="150" spans="52:53" x14ac:dyDescent="0.2">
      <c r="AZ150">
        <v>7.5</v>
      </c>
      <c r="BA150">
        <v>1.8918907442676516</v>
      </c>
    </row>
    <row r="151" spans="52:53" x14ac:dyDescent="0.2">
      <c r="AZ151">
        <v>9.5</v>
      </c>
      <c r="BA151">
        <v>1.8918907442676516</v>
      </c>
    </row>
    <row r="153" spans="52:53" x14ac:dyDescent="0.2">
      <c r="AZ153">
        <v>9.5</v>
      </c>
      <c r="BA153">
        <v>1.8918907442676516</v>
      </c>
    </row>
    <row r="154" spans="52:53" x14ac:dyDescent="0.2">
      <c r="AZ154">
        <v>9.5</v>
      </c>
      <c r="BA154">
        <v>1.0627990160816578</v>
      </c>
    </row>
    <row r="156" spans="52:53" x14ac:dyDescent="0.2">
      <c r="AZ156">
        <v>27.5</v>
      </c>
      <c r="BA156">
        <v>1.1053239962983816</v>
      </c>
    </row>
    <row r="157" spans="52:53" x14ac:dyDescent="0.2">
      <c r="AZ157">
        <v>27.5</v>
      </c>
      <c r="BA157">
        <v>1.9776359425805068</v>
      </c>
    </row>
    <row r="159" spans="52:53" x14ac:dyDescent="0.2">
      <c r="AZ159">
        <v>27.5</v>
      </c>
      <c r="BA159">
        <v>1.9776359425805068</v>
      </c>
    </row>
    <row r="160" spans="52:53" x14ac:dyDescent="0.2">
      <c r="AZ160">
        <v>29.5</v>
      </c>
      <c r="BA160">
        <v>1.9776359425805068</v>
      </c>
    </row>
    <row r="162" spans="52:53" x14ac:dyDescent="0.2">
      <c r="AZ162">
        <v>29.5</v>
      </c>
      <c r="BA162">
        <v>1.9776359425805068</v>
      </c>
    </row>
    <row r="163" spans="52:53" x14ac:dyDescent="0.2">
      <c r="AZ163">
        <v>29.5</v>
      </c>
      <c r="BA163">
        <v>1.6410913648601786</v>
      </c>
    </row>
    <row r="165" spans="52:53" x14ac:dyDescent="0.2">
      <c r="AZ165">
        <v>15.25</v>
      </c>
      <c r="BA165">
        <v>1.8686767237880784</v>
      </c>
    </row>
    <row r="166" spans="52:53" x14ac:dyDescent="0.2">
      <c r="AZ166">
        <v>15.25</v>
      </c>
      <c r="BA166">
        <v>2.1157086582165343</v>
      </c>
    </row>
    <row r="168" spans="52:53" x14ac:dyDescent="0.2">
      <c r="AZ168">
        <v>15.25</v>
      </c>
      <c r="BA168">
        <v>2.1157086582165343</v>
      </c>
    </row>
    <row r="169" spans="52:53" x14ac:dyDescent="0.2">
      <c r="AZ169">
        <v>17</v>
      </c>
      <c r="BA169">
        <v>2.1157086582165343</v>
      </c>
    </row>
    <row r="171" spans="52:53" x14ac:dyDescent="0.2">
      <c r="AZ171">
        <v>17</v>
      </c>
      <c r="BA171">
        <v>2.1157086582165343</v>
      </c>
    </row>
    <row r="172" spans="52:53" x14ac:dyDescent="0.2">
      <c r="AZ172">
        <v>17</v>
      </c>
      <c r="BA172">
        <v>0</v>
      </c>
    </row>
    <row r="174" spans="52:53" x14ac:dyDescent="0.2">
      <c r="AZ174">
        <v>1.5</v>
      </c>
      <c r="BA174">
        <v>0.7799392038198093</v>
      </c>
    </row>
    <row r="175" spans="52:53" x14ac:dyDescent="0.2">
      <c r="AZ175">
        <v>1.5</v>
      </c>
      <c r="BA175">
        <v>2.2390087132750209</v>
      </c>
    </row>
    <row r="177" spans="52:53" x14ac:dyDescent="0.2">
      <c r="AZ177">
        <v>1.5</v>
      </c>
      <c r="BA177">
        <v>2.2390087132750209</v>
      </c>
    </row>
    <row r="178" spans="52:53" x14ac:dyDescent="0.2">
      <c r="AZ178">
        <v>3.5</v>
      </c>
      <c r="BA178">
        <v>2.2390087132750209</v>
      </c>
    </row>
    <row r="180" spans="52:53" x14ac:dyDescent="0.2">
      <c r="AZ180">
        <v>3.5</v>
      </c>
      <c r="BA180">
        <v>2.2390087132750209</v>
      </c>
    </row>
    <row r="181" spans="52:53" x14ac:dyDescent="0.2">
      <c r="AZ181">
        <v>3.5</v>
      </c>
      <c r="BA181">
        <v>0.8646104159368615</v>
      </c>
    </row>
    <row r="183" spans="52:53" x14ac:dyDescent="0.2">
      <c r="AZ183">
        <v>19.5</v>
      </c>
      <c r="BA183">
        <v>1.7566870411737978</v>
      </c>
    </row>
    <row r="184" spans="52:53" x14ac:dyDescent="0.2">
      <c r="AZ184">
        <v>19.5</v>
      </c>
      <c r="BA184">
        <v>2.563805130715318</v>
      </c>
    </row>
    <row r="186" spans="52:53" x14ac:dyDescent="0.2">
      <c r="AZ186">
        <v>19.5</v>
      </c>
      <c r="BA186">
        <v>2.563805130715318</v>
      </c>
    </row>
    <row r="187" spans="52:53" x14ac:dyDescent="0.2">
      <c r="AZ187">
        <v>22.5</v>
      </c>
      <c r="BA187">
        <v>2.563805130715318</v>
      </c>
    </row>
    <row r="189" spans="52:53" x14ac:dyDescent="0.2">
      <c r="AZ189">
        <v>22.5</v>
      </c>
      <c r="BA189">
        <v>2.563805130715318</v>
      </c>
    </row>
    <row r="190" spans="52:53" x14ac:dyDescent="0.2">
      <c r="AZ190">
        <v>22.5</v>
      </c>
      <c r="BA190">
        <v>0.82311488847583825</v>
      </c>
    </row>
    <row r="192" spans="52:53" x14ac:dyDescent="0.2">
      <c r="AZ192">
        <v>2.5</v>
      </c>
      <c r="BA192">
        <v>2.2390087132750209</v>
      </c>
    </row>
    <row r="193" spans="52:53" x14ac:dyDescent="0.2">
      <c r="AZ193">
        <v>2.5</v>
      </c>
      <c r="BA193">
        <v>2.6924820541845764</v>
      </c>
    </row>
    <row r="195" spans="52:53" x14ac:dyDescent="0.2">
      <c r="AZ195">
        <v>2.5</v>
      </c>
      <c r="BA195">
        <v>2.6924820541845764</v>
      </c>
    </row>
    <row r="196" spans="52:53" x14ac:dyDescent="0.2">
      <c r="AZ196">
        <v>5.5</v>
      </c>
      <c r="BA196">
        <v>2.6924820541845764</v>
      </c>
    </row>
    <row r="198" spans="52:53" x14ac:dyDescent="0.2">
      <c r="AZ198">
        <v>5.5</v>
      </c>
      <c r="BA198">
        <v>2.6924820541845764</v>
      </c>
    </row>
    <row r="199" spans="52:53" x14ac:dyDescent="0.2">
      <c r="AZ199">
        <v>5.5</v>
      </c>
      <c r="BA199">
        <v>0.96020809919297923</v>
      </c>
    </row>
    <row r="201" spans="52:53" x14ac:dyDescent="0.2">
      <c r="AZ201">
        <v>24</v>
      </c>
      <c r="BA201">
        <v>0</v>
      </c>
    </row>
    <row r="202" spans="52:53" x14ac:dyDescent="0.2">
      <c r="AZ202">
        <v>24</v>
      </c>
      <c r="BA202">
        <v>4.2176712821045967</v>
      </c>
    </row>
    <row r="204" spans="52:53" x14ac:dyDescent="0.2">
      <c r="AZ204">
        <v>24</v>
      </c>
      <c r="BA204">
        <v>4.2176712821045967</v>
      </c>
    </row>
    <row r="205" spans="52:53" x14ac:dyDescent="0.2">
      <c r="AZ205">
        <v>25.5</v>
      </c>
      <c r="BA205">
        <v>4.2176712821045967</v>
      </c>
    </row>
    <row r="207" spans="52:53" x14ac:dyDescent="0.2">
      <c r="AZ207">
        <v>25.5</v>
      </c>
      <c r="BA207">
        <v>4.2176712821045967</v>
      </c>
    </row>
    <row r="208" spans="52:53" x14ac:dyDescent="0.2">
      <c r="AZ208">
        <v>25.5</v>
      </c>
      <c r="BA208">
        <v>1.0470774920729351</v>
      </c>
    </row>
    <row r="210" spans="52:53" x14ac:dyDescent="0.2">
      <c r="AZ210">
        <v>12.25</v>
      </c>
      <c r="BA210">
        <v>1.2554028545951086</v>
      </c>
    </row>
    <row r="211" spans="52:53" x14ac:dyDescent="0.2">
      <c r="AZ211">
        <v>12.25</v>
      </c>
      <c r="BA211">
        <v>4.5644948517425075</v>
      </c>
    </row>
    <row r="213" spans="52:53" x14ac:dyDescent="0.2">
      <c r="AZ213">
        <v>12.25</v>
      </c>
      <c r="BA213">
        <v>4.5644948517425075</v>
      </c>
    </row>
    <row r="214" spans="52:53" x14ac:dyDescent="0.2">
      <c r="AZ214">
        <v>16.125</v>
      </c>
      <c r="BA214">
        <v>4.5644948517425075</v>
      </c>
    </row>
    <row r="216" spans="52:53" x14ac:dyDescent="0.2">
      <c r="AZ216">
        <v>16.125</v>
      </c>
      <c r="BA216">
        <v>4.5644948517425075</v>
      </c>
    </row>
    <row r="217" spans="52:53" x14ac:dyDescent="0.2">
      <c r="AZ217">
        <v>16.125</v>
      </c>
      <c r="BA217">
        <v>2.1157086582165343</v>
      </c>
    </row>
    <row r="219" spans="52:53" x14ac:dyDescent="0.2">
      <c r="AZ219">
        <v>21</v>
      </c>
      <c r="BA219">
        <v>2.563805130715318</v>
      </c>
    </row>
    <row r="220" spans="52:53" x14ac:dyDescent="0.2">
      <c r="AZ220">
        <v>21</v>
      </c>
      <c r="BA220">
        <v>7.3378591614089652</v>
      </c>
    </row>
    <row r="222" spans="52:53" x14ac:dyDescent="0.2">
      <c r="AZ222">
        <v>21</v>
      </c>
      <c r="BA222">
        <v>7.3378591614089652</v>
      </c>
    </row>
    <row r="223" spans="52:53" x14ac:dyDescent="0.2">
      <c r="AZ223">
        <v>24.75</v>
      </c>
      <c r="BA223">
        <v>7.3378591614089652</v>
      </c>
    </row>
    <row r="225" spans="52:53" x14ac:dyDescent="0.2">
      <c r="AZ225">
        <v>24.75</v>
      </c>
      <c r="BA225">
        <v>7.3378591614089652</v>
      </c>
    </row>
    <row r="226" spans="52:53" x14ac:dyDescent="0.2">
      <c r="AZ226">
        <v>24.75</v>
      </c>
      <c r="BA226">
        <v>4.2176712821045967</v>
      </c>
    </row>
    <row r="228" spans="52:53" x14ac:dyDescent="0.2">
      <c r="AZ228">
        <v>8.5</v>
      </c>
      <c r="BA228">
        <v>1.8918907442676516</v>
      </c>
    </row>
    <row r="229" spans="52:53" x14ac:dyDescent="0.2">
      <c r="AZ229">
        <v>8.5</v>
      </c>
      <c r="BA229">
        <v>8.1789046472249112</v>
      </c>
    </row>
    <row r="231" spans="52:53" x14ac:dyDescent="0.2">
      <c r="AZ231">
        <v>8.5</v>
      </c>
      <c r="BA231">
        <v>8.1789046472249112</v>
      </c>
    </row>
    <row r="232" spans="52:53" x14ac:dyDescent="0.2">
      <c r="AZ232">
        <v>4</v>
      </c>
      <c r="BA232">
        <v>8.1789046472249112</v>
      </c>
    </row>
    <row r="234" spans="52:53" x14ac:dyDescent="0.2">
      <c r="AZ234">
        <v>4</v>
      </c>
      <c r="BA234">
        <v>8.1789046472249112</v>
      </c>
    </row>
    <row r="235" spans="52:53" x14ac:dyDescent="0.2">
      <c r="AZ235">
        <v>4</v>
      </c>
      <c r="BA235">
        <v>2.6924820541845764</v>
      </c>
    </row>
    <row r="237" spans="52:53" x14ac:dyDescent="0.2">
      <c r="AZ237">
        <v>14.1875</v>
      </c>
      <c r="BA237">
        <v>4.5644948517425075</v>
      </c>
    </row>
    <row r="238" spans="52:53" x14ac:dyDescent="0.2">
      <c r="AZ238">
        <v>14.1875</v>
      </c>
      <c r="BA238">
        <v>10.088802211617356</v>
      </c>
    </row>
    <row r="240" spans="52:53" x14ac:dyDescent="0.2">
      <c r="AZ240">
        <v>14.1875</v>
      </c>
      <c r="BA240">
        <v>10.088802211617356</v>
      </c>
    </row>
    <row r="241" spans="52:53" x14ac:dyDescent="0.2">
      <c r="AZ241">
        <v>22.875</v>
      </c>
      <c r="BA241">
        <v>10.088802211617356</v>
      </c>
    </row>
    <row r="243" spans="52:53" x14ac:dyDescent="0.2">
      <c r="AZ243">
        <v>22.875</v>
      </c>
      <c r="BA243">
        <v>10.088802211617356</v>
      </c>
    </row>
    <row r="244" spans="52:53" x14ac:dyDescent="0.2">
      <c r="AZ244">
        <v>22.875</v>
      </c>
      <c r="BA244">
        <v>7.3378591614089652</v>
      </c>
    </row>
    <row r="246" spans="52:53" x14ac:dyDescent="0.2">
      <c r="AZ246">
        <v>18.53125</v>
      </c>
      <c r="BA246">
        <v>10.088802211617356</v>
      </c>
    </row>
    <row r="247" spans="52:53" x14ac:dyDescent="0.2">
      <c r="AZ247">
        <v>18.53125</v>
      </c>
      <c r="BA247">
        <v>13.759824526121657</v>
      </c>
    </row>
    <row r="249" spans="52:53" x14ac:dyDescent="0.2">
      <c r="AZ249">
        <v>18.53125</v>
      </c>
      <c r="BA249">
        <v>13.759824526121657</v>
      </c>
    </row>
    <row r="250" spans="52:53" x14ac:dyDescent="0.2">
      <c r="AZ250">
        <v>28.5</v>
      </c>
      <c r="BA250">
        <v>13.759824526121657</v>
      </c>
    </row>
    <row r="252" spans="52:53" x14ac:dyDescent="0.2">
      <c r="AZ252">
        <v>28.5</v>
      </c>
      <c r="BA252">
        <v>13.759824526121657</v>
      </c>
    </row>
    <row r="253" spans="52:53" x14ac:dyDescent="0.2">
      <c r="AZ253">
        <v>28.5</v>
      </c>
      <c r="BA253">
        <v>1.9776359425805068</v>
      </c>
    </row>
    <row r="255" spans="52:53" x14ac:dyDescent="0.2">
      <c r="AZ255">
        <v>6.25</v>
      </c>
      <c r="BA255">
        <v>8.1789046472249112</v>
      </c>
    </row>
    <row r="256" spans="52:53" x14ac:dyDescent="0.2">
      <c r="AZ256">
        <v>6.25</v>
      </c>
      <c r="BA256">
        <v>26.550907875287134</v>
      </c>
    </row>
    <row r="258" spans="52:53" x14ac:dyDescent="0.2">
      <c r="AZ258">
        <v>6.25</v>
      </c>
      <c r="BA258">
        <v>26.550907875287134</v>
      </c>
    </row>
    <row r="259" spans="52:53" x14ac:dyDescent="0.2">
      <c r="AZ259">
        <v>23.515625</v>
      </c>
      <c r="BA259">
        <v>26.550907875287134</v>
      </c>
    </row>
    <row r="261" spans="52:53" x14ac:dyDescent="0.2">
      <c r="AZ261">
        <v>23.515625</v>
      </c>
      <c r="BA261">
        <v>26.550907875287134</v>
      </c>
    </row>
    <row r="262" spans="52:53" x14ac:dyDescent="0.2">
      <c r="AZ262">
        <v>23.515625</v>
      </c>
      <c r="BA262">
        <v>13.759824526121657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E11" sqref="E11"/>
    </sheetView>
  </sheetViews>
  <sheetFormatPr defaultRowHeight="12.75" x14ac:dyDescent="0.2"/>
  <cols>
    <col min="1" max="1" width="24.83203125" bestFit="1" customWidth="1"/>
    <col min="5" max="5" width="20.1640625" bestFit="1" customWidth="1"/>
  </cols>
  <sheetData>
    <row r="1" spans="1:8" ht="15.75" x14ac:dyDescent="0.25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190</v>
      </c>
    </row>
    <row r="2" spans="1:8" ht="15.75" x14ac:dyDescent="0.25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9">
        <v>3</v>
      </c>
    </row>
    <row r="3" spans="1:8" ht="15.75" x14ac:dyDescent="0.25">
      <c r="A3" s="1" t="s">
        <v>43</v>
      </c>
      <c r="B3" s="3">
        <v>73379</v>
      </c>
      <c r="C3" s="7">
        <v>33.388350000000003</v>
      </c>
      <c r="D3" s="7">
        <v>-111.930639</v>
      </c>
      <c r="E3" s="6">
        <v>55294113</v>
      </c>
      <c r="F3" s="3">
        <v>514724</v>
      </c>
      <c r="G3" s="3">
        <v>72254</v>
      </c>
      <c r="H3" s="9">
        <v>3</v>
      </c>
    </row>
    <row r="4" spans="1:8" ht="15.75" x14ac:dyDescent="0.25">
      <c r="A4" s="1" t="s">
        <v>34</v>
      </c>
      <c r="B4" s="3">
        <v>57803</v>
      </c>
      <c r="C4" s="7">
        <v>32.195816000000001</v>
      </c>
      <c r="D4" s="7">
        <v>-110.891717</v>
      </c>
      <c r="E4" s="3">
        <v>59663128</v>
      </c>
      <c r="F4" s="3">
        <v>552351</v>
      </c>
      <c r="G4" s="3">
        <v>39236</v>
      </c>
      <c r="H4" s="9">
        <v>3</v>
      </c>
    </row>
    <row r="5" spans="1:8" ht="15.75" x14ac:dyDescent="0.25">
      <c r="A5" s="1" t="s">
        <v>112</v>
      </c>
      <c r="B5" s="3">
        <v>37000</v>
      </c>
      <c r="C5" s="7">
        <v>43.606650999999999</v>
      </c>
      <c r="D5" s="7">
        <v>-116.2261</v>
      </c>
      <c r="E5" s="6">
        <v>37524722</v>
      </c>
      <c r="F5" s="3">
        <v>72507</v>
      </c>
      <c r="G5" s="3">
        <v>19664</v>
      </c>
      <c r="H5" s="9">
        <v>3</v>
      </c>
    </row>
    <row r="6" spans="1:8" ht="15.75" x14ac:dyDescent="0.25">
      <c r="A6" s="1" t="s">
        <v>51</v>
      </c>
      <c r="B6" s="3">
        <v>63725</v>
      </c>
      <c r="C6" s="7">
        <v>40.247149999999998</v>
      </c>
      <c r="D6" s="7">
        <v>-111.642674</v>
      </c>
      <c r="E6" s="3"/>
      <c r="F6" s="3">
        <v>920149</v>
      </c>
      <c r="G6" s="3">
        <v>34101</v>
      </c>
      <c r="H6" s="9">
        <v>3</v>
      </c>
    </row>
    <row r="7" spans="1:8" ht="15.75" x14ac:dyDescent="0.25">
      <c r="A7" s="1" t="s">
        <v>27</v>
      </c>
      <c r="B7" s="3">
        <v>62717</v>
      </c>
      <c r="C7" s="7">
        <v>37.867249999999999</v>
      </c>
      <c r="D7" s="7">
        <v>-122.29729</v>
      </c>
      <c r="E7" s="6">
        <v>65243053</v>
      </c>
      <c r="F7" s="3">
        <v>3257667</v>
      </c>
      <c r="G7" s="3">
        <v>25885</v>
      </c>
      <c r="H7" s="9">
        <v>3</v>
      </c>
    </row>
    <row r="8" spans="1:8" ht="15.75" x14ac:dyDescent="0.25">
      <c r="A8" s="1" t="s">
        <v>59</v>
      </c>
      <c r="B8" s="3">
        <v>53750</v>
      </c>
      <c r="C8" s="7">
        <v>40.026881000000003</v>
      </c>
      <c r="D8" s="7">
        <v>-105.251025</v>
      </c>
      <c r="E8" s="3">
        <v>60923253</v>
      </c>
      <c r="F8" s="3">
        <v>784580</v>
      </c>
      <c r="G8" s="3">
        <v>32252</v>
      </c>
      <c r="H8" s="9">
        <v>3</v>
      </c>
    </row>
    <row r="9" spans="1:8" ht="15.75" x14ac:dyDescent="0.25">
      <c r="A9" s="1" t="s">
        <v>81</v>
      </c>
      <c r="B9" s="3">
        <v>34400</v>
      </c>
      <c r="C9" s="7">
        <v>40.555549999999997</v>
      </c>
      <c r="D9" s="7">
        <v>-105.06848100000001</v>
      </c>
      <c r="E9" s="6">
        <v>29372783</v>
      </c>
      <c r="F9" s="3">
        <v>221231</v>
      </c>
      <c r="G9" s="3">
        <v>30450</v>
      </c>
      <c r="H9" s="9">
        <v>3</v>
      </c>
    </row>
    <row r="10" spans="1:8" ht="15.75" x14ac:dyDescent="0.25">
      <c r="A10" s="1" t="s">
        <v>73</v>
      </c>
      <c r="B10" s="3">
        <v>41031</v>
      </c>
      <c r="C10" s="7">
        <v>36.7806</v>
      </c>
      <c r="D10" s="7">
        <v>-119.792874</v>
      </c>
      <c r="E10" s="6">
        <v>30190480</v>
      </c>
      <c r="F10" s="3">
        <v>127293</v>
      </c>
      <c r="G10" s="3">
        <v>21981</v>
      </c>
      <c r="H10" s="9">
        <v>3</v>
      </c>
    </row>
    <row r="11" spans="1:8" ht="15.75" x14ac:dyDescent="0.25">
      <c r="A11" s="1" t="s">
        <v>106</v>
      </c>
      <c r="B11" s="3">
        <v>50000</v>
      </c>
      <c r="C11" s="7">
        <v>19.696151</v>
      </c>
      <c r="D11" s="7">
        <v>-155.087501</v>
      </c>
      <c r="E11" s="6">
        <v>36801458</v>
      </c>
      <c r="F11" s="3">
        <v>215119</v>
      </c>
      <c r="G11" s="3">
        <v>20429</v>
      </c>
      <c r="H11" s="9">
        <v>3</v>
      </c>
    </row>
    <row r="12" spans="1:8" ht="15.75" x14ac:dyDescent="0.25">
      <c r="A12" s="1" t="s">
        <v>114</v>
      </c>
      <c r="B12" s="3">
        <v>16000</v>
      </c>
      <c r="C12" s="7">
        <v>46.729767000000002</v>
      </c>
      <c r="D12" s="7">
        <v>-116.996844</v>
      </c>
      <c r="E12" s="3">
        <v>17545304</v>
      </c>
      <c r="F12" s="3">
        <v>192003</v>
      </c>
      <c r="G12" s="3">
        <v>12312</v>
      </c>
      <c r="H12" s="9">
        <v>3</v>
      </c>
    </row>
    <row r="13" spans="1:8" ht="15.75" x14ac:dyDescent="0.25">
      <c r="A13" s="1" t="s">
        <v>118</v>
      </c>
      <c r="B13" s="3">
        <v>33400</v>
      </c>
      <c r="C13" s="7">
        <v>39.438391000000003</v>
      </c>
      <c r="D13" s="7">
        <v>-119.74888199999999</v>
      </c>
      <c r="E13" s="3">
        <v>22652490</v>
      </c>
      <c r="F13" s="3">
        <v>235404</v>
      </c>
      <c r="G13" s="3">
        <v>18004</v>
      </c>
      <c r="H13" s="9">
        <v>3</v>
      </c>
    </row>
    <row r="14" spans="1:8" ht="15.75" x14ac:dyDescent="0.25">
      <c r="A14" s="1" t="s">
        <v>110</v>
      </c>
      <c r="B14" s="3">
        <v>40094</v>
      </c>
      <c r="C14" s="7">
        <v>35.112650000000002</v>
      </c>
      <c r="D14" s="7">
        <v>-106.61389200000001</v>
      </c>
      <c r="E14" s="6">
        <v>40287108</v>
      </c>
      <c r="F14" s="3">
        <v>349145</v>
      </c>
      <c r="G14" s="3">
        <v>28977</v>
      </c>
      <c r="H14" s="9">
        <v>3</v>
      </c>
    </row>
    <row r="15" spans="1:8" ht="15.75" x14ac:dyDescent="0.25">
      <c r="A15" s="1" t="s">
        <v>58</v>
      </c>
      <c r="B15" s="3">
        <v>53800</v>
      </c>
      <c r="C15" s="7">
        <v>44.052999999999997</v>
      </c>
      <c r="D15" s="7">
        <v>-123.112172</v>
      </c>
      <c r="E15" s="3">
        <v>85819699</v>
      </c>
      <c r="F15" s="3">
        <v>467211</v>
      </c>
      <c r="G15" s="3">
        <v>24936</v>
      </c>
      <c r="H15" s="9">
        <v>3</v>
      </c>
    </row>
    <row r="16" spans="1:8" ht="15.75" x14ac:dyDescent="0.25">
      <c r="A16" s="1" t="s">
        <v>69</v>
      </c>
      <c r="B16" s="3">
        <v>45674</v>
      </c>
      <c r="C16" s="7">
        <v>45.538249999999998</v>
      </c>
      <c r="D16" s="7">
        <v>-122.656496</v>
      </c>
      <c r="E16" s="6">
        <v>55544015</v>
      </c>
      <c r="F16" s="3">
        <v>411964</v>
      </c>
      <c r="G16" s="3">
        <v>24977</v>
      </c>
      <c r="H16" s="9">
        <v>3</v>
      </c>
    </row>
    <row r="17" spans="1:8" ht="15.75" x14ac:dyDescent="0.25">
      <c r="A17" s="1" t="s">
        <v>45</v>
      </c>
      <c r="B17" s="3">
        <v>70561</v>
      </c>
      <c r="C17" s="7">
        <v>32.814950000000003</v>
      </c>
      <c r="D17" s="7">
        <v>-117.13576999999999</v>
      </c>
      <c r="E17" s="6">
        <v>45201703</v>
      </c>
      <c r="F17" s="3">
        <v>135191</v>
      </c>
      <c r="G17" s="3">
        <v>31303</v>
      </c>
      <c r="H17" s="9">
        <v>3</v>
      </c>
    </row>
    <row r="18" spans="1:8" ht="15.75" x14ac:dyDescent="0.25">
      <c r="A18" s="1" t="s">
        <v>95</v>
      </c>
      <c r="B18" s="3">
        <v>30456</v>
      </c>
      <c r="C18" s="7">
        <v>37.304000000000002</v>
      </c>
      <c r="D18" s="7">
        <v>-121.849783</v>
      </c>
      <c r="E18" s="6">
        <v>18861113</v>
      </c>
      <c r="F18" s="3">
        <v>73100</v>
      </c>
      <c r="G18" s="3">
        <v>30236</v>
      </c>
      <c r="H18" s="9">
        <v>3</v>
      </c>
    </row>
    <row r="19" spans="1:8" ht="15.75" x14ac:dyDescent="0.25">
      <c r="A19" s="1" t="s">
        <v>68</v>
      </c>
      <c r="B19" s="3">
        <v>50000</v>
      </c>
      <c r="C19" s="7">
        <v>37.424050000000001</v>
      </c>
      <c r="D19" s="7">
        <v>-122.16488699999999</v>
      </c>
      <c r="E19" s="3"/>
      <c r="F19" s="3">
        <v>16502606</v>
      </c>
      <c r="G19" s="3">
        <v>19945</v>
      </c>
      <c r="H19" s="9">
        <v>3</v>
      </c>
    </row>
    <row r="20" spans="1:8" ht="15.75" x14ac:dyDescent="0.25">
      <c r="A20" s="1" t="s">
        <v>41</v>
      </c>
      <c r="B20" s="3">
        <v>94118</v>
      </c>
      <c r="C20" s="7">
        <v>34.112101000000003</v>
      </c>
      <c r="D20" s="7">
        <v>-118.41120100000001</v>
      </c>
      <c r="E20" s="3">
        <v>66003893</v>
      </c>
      <c r="F20" s="3">
        <v>2975615</v>
      </c>
      <c r="G20" s="3">
        <v>40675</v>
      </c>
      <c r="H20" s="9">
        <v>3</v>
      </c>
    </row>
    <row r="21" spans="1:8" ht="15.75" x14ac:dyDescent="0.25">
      <c r="A21" s="1" t="s">
        <v>113</v>
      </c>
      <c r="B21" s="3">
        <v>36800</v>
      </c>
      <c r="C21" s="7">
        <v>36.208286999999999</v>
      </c>
      <c r="D21" s="7">
        <v>-115.33381</v>
      </c>
      <c r="E21" s="6">
        <v>59544869</v>
      </c>
      <c r="F21" s="3">
        <v>168560</v>
      </c>
      <c r="G21" s="3">
        <v>27378</v>
      </c>
      <c r="H21" s="9">
        <v>3</v>
      </c>
    </row>
    <row r="22" spans="1:8" ht="15.75" x14ac:dyDescent="0.25">
      <c r="A22" s="1" t="s">
        <v>6</v>
      </c>
      <c r="B22" s="3">
        <v>93607</v>
      </c>
      <c r="C22" s="7">
        <v>34.112101000000003</v>
      </c>
      <c r="D22" s="7">
        <v>-118.41120100000001</v>
      </c>
      <c r="E22" s="3"/>
      <c r="F22" s="3">
        <v>3517173</v>
      </c>
      <c r="G22" s="3">
        <v>38810</v>
      </c>
      <c r="H22" s="9">
        <v>3</v>
      </c>
    </row>
    <row r="23" spans="1:8" ht="15.75" x14ac:dyDescent="0.25">
      <c r="A23" s="1" t="s">
        <v>123</v>
      </c>
      <c r="B23" s="3">
        <v>25513</v>
      </c>
      <c r="C23" s="7">
        <v>41.74004</v>
      </c>
      <c r="D23" s="7">
        <v>-111.83512500000001</v>
      </c>
      <c r="E23" s="6">
        <v>22777944</v>
      </c>
      <c r="F23" s="3">
        <v>208986</v>
      </c>
      <c r="G23" s="3">
        <v>26657</v>
      </c>
      <c r="H23" s="9">
        <v>3</v>
      </c>
    </row>
    <row r="24" spans="1:8" ht="15.75" x14ac:dyDescent="0.25">
      <c r="A24" s="1" t="s">
        <v>70</v>
      </c>
      <c r="B24" s="3">
        <v>45634</v>
      </c>
      <c r="C24" s="7">
        <v>40.777267000000002</v>
      </c>
      <c r="D24" s="7">
        <v>-111.92992099999999</v>
      </c>
      <c r="E24" s="3">
        <v>38091538</v>
      </c>
      <c r="F24" s="3">
        <v>668683</v>
      </c>
      <c r="G24" s="3">
        <v>31660</v>
      </c>
      <c r="H24" s="9">
        <v>3</v>
      </c>
    </row>
    <row r="25" spans="1:8" ht="15.75" x14ac:dyDescent="0.25">
      <c r="A25" s="1" t="s">
        <v>21</v>
      </c>
      <c r="B25" s="3">
        <v>72500</v>
      </c>
      <c r="C25" s="7">
        <v>47.6218</v>
      </c>
      <c r="D25" s="7">
        <v>-122.350326</v>
      </c>
      <c r="E25" s="6">
        <v>70231336</v>
      </c>
      <c r="F25" s="3">
        <v>2154494</v>
      </c>
      <c r="G25" s="3">
        <v>42428</v>
      </c>
      <c r="H25" s="9">
        <v>3</v>
      </c>
    </row>
    <row r="26" spans="1:8" ht="15.75" x14ac:dyDescent="0.25">
      <c r="A26" s="1" t="s">
        <v>79</v>
      </c>
      <c r="B26" s="3">
        <v>35117</v>
      </c>
      <c r="C26" s="7">
        <v>46.733252999999998</v>
      </c>
      <c r="D26" s="7">
        <v>-117.161959</v>
      </c>
      <c r="E26" s="6">
        <v>39983482</v>
      </c>
      <c r="F26" s="3">
        <v>722717</v>
      </c>
      <c r="G26" s="3">
        <v>27327</v>
      </c>
      <c r="H26" s="9">
        <v>3</v>
      </c>
    </row>
    <row r="27" spans="1:8" ht="15.75" x14ac:dyDescent="0.25">
      <c r="A27" s="1" t="s">
        <v>84</v>
      </c>
      <c r="B27" s="3">
        <v>32580</v>
      </c>
      <c r="C27" s="7">
        <v>41.310879999999997</v>
      </c>
      <c r="D27" s="7">
        <v>-105.583037</v>
      </c>
      <c r="E27" s="3">
        <v>27577001</v>
      </c>
      <c r="F27" s="3">
        <v>321781</v>
      </c>
      <c r="G27" s="3">
        <v>12925</v>
      </c>
      <c r="H27" s="9">
        <v>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7"/>
  <sheetViews>
    <sheetView showGridLines="0" topLeftCell="A39" workbookViewId="0">
      <selection activeCell="Q32" sqref="Q32"/>
    </sheetView>
  </sheetViews>
  <sheetFormatPr defaultRowHeight="12.75" x14ac:dyDescent="0.2"/>
  <cols>
    <col min="12" max="12" width="13.33203125" bestFit="1" customWidth="1"/>
  </cols>
  <sheetData>
    <row r="2" spans="2:14" ht="18.75" x14ac:dyDescent="0.3">
      <c r="B2" s="8" t="s">
        <v>197</v>
      </c>
      <c r="N2" t="s">
        <v>192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0</v>
      </c>
      <c r="N6" s="9">
        <v>0</v>
      </c>
    </row>
    <row r="8" spans="2:14" ht="18.75" x14ac:dyDescent="0.3">
      <c r="B8" s="11" t="s">
        <v>148</v>
      </c>
    </row>
    <row r="10" spans="2:14" ht="15.75" x14ac:dyDescent="0.25">
      <c r="C10" s="19" t="s">
        <v>153</v>
      </c>
      <c r="D10" s="20"/>
      <c r="E10" s="20"/>
      <c r="F10" s="20"/>
      <c r="G10" s="20"/>
      <c r="H10" s="20"/>
      <c r="I10" s="21"/>
    </row>
    <row r="11" spans="2:14" x14ac:dyDescent="0.2">
      <c r="C11" s="38" t="s">
        <v>154</v>
      </c>
      <c r="D11" s="39"/>
      <c r="E11" s="40"/>
      <c r="F11" s="36" t="s">
        <v>155</v>
      </c>
      <c r="G11" s="37"/>
      <c r="H11" s="37"/>
      <c r="I11" s="23"/>
    </row>
    <row r="12" spans="2:14" x14ac:dyDescent="0.2">
      <c r="C12" s="38" t="s">
        <v>156</v>
      </c>
      <c r="D12" s="39"/>
      <c r="E12" s="40"/>
      <c r="F12" s="36" t="s">
        <v>198</v>
      </c>
      <c r="G12" s="37"/>
      <c r="H12" s="37"/>
      <c r="I12" s="23"/>
    </row>
    <row r="13" spans="2:14" x14ac:dyDescent="0.2">
      <c r="C13" s="38" t="s">
        <v>157</v>
      </c>
      <c r="D13" s="39"/>
      <c r="E13" s="40"/>
      <c r="F13" s="36" t="s">
        <v>199</v>
      </c>
      <c r="G13" s="37"/>
      <c r="H13" s="37"/>
      <c r="I13" s="23"/>
    </row>
    <row r="14" spans="2:14" x14ac:dyDescent="0.2">
      <c r="C14" s="38" t="s">
        <v>159</v>
      </c>
      <c r="D14" s="39"/>
      <c r="E14" s="40"/>
      <c r="F14" s="41">
        <v>26</v>
      </c>
      <c r="G14" s="42"/>
      <c r="H14" s="42"/>
      <c r="I14" s="43"/>
    </row>
    <row r="15" spans="2:14" x14ac:dyDescent="0.2">
      <c r="C15" s="38" t="s">
        <v>160</v>
      </c>
      <c r="D15" s="39"/>
      <c r="E15" s="40"/>
      <c r="F15" s="36" t="s">
        <v>161</v>
      </c>
      <c r="G15" s="37"/>
      <c r="H15" s="37"/>
      <c r="I15" s="23"/>
    </row>
    <row r="16" spans="2:14" x14ac:dyDescent="0.2">
      <c r="C16" s="38" t="s">
        <v>200</v>
      </c>
      <c r="D16" s="39"/>
      <c r="E16" s="40"/>
      <c r="F16" s="36" t="s">
        <v>201</v>
      </c>
      <c r="G16" s="37"/>
      <c r="H16" s="37"/>
      <c r="I16" s="23"/>
    </row>
    <row r="18" spans="2:9" ht="15.75" x14ac:dyDescent="0.25">
      <c r="C18" s="19" t="s">
        <v>162</v>
      </c>
      <c r="D18" s="20"/>
      <c r="E18" s="20"/>
      <c r="F18" s="20"/>
      <c r="G18" s="20"/>
      <c r="H18" s="21"/>
    </row>
    <row r="19" spans="2:9" x14ac:dyDescent="0.2">
      <c r="C19" s="38" t="s">
        <v>163</v>
      </c>
      <c r="D19" s="39"/>
      <c r="E19" s="40"/>
      <c r="F19" s="41">
        <v>3</v>
      </c>
      <c r="G19" s="42"/>
      <c r="H19" s="43"/>
    </row>
    <row r="20" spans="2:9" x14ac:dyDescent="0.2">
      <c r="C20" s="38" t="s">
        <v>164</v>
      </c>
      <c r="D20" s="39"/>
      <c r="E20" s="40"/>
      <c r="F20" s="9" t="s">
        <v>39</v>
      </c>
      <c r="G20" s="9" t="s">
        <v>131</v>
      </c>
      <c r="H20" s="9" t="s">
        <v>132</v>
      </c>
    </row>
    <row r="22" spans="2:9" ht="15.75" x14ac:dyDescent="0.25">
      <c r="C22" s="19" t="s">
        <v>165</v>
      </c>
      <c r="D22" s="20"/>
      <c r="E22" s="20"/>
      <c r="F22" s="20"/>
      <c r="G22" s="20"/>
      <c r="H22" s="20"/>
      <c r="I22" s="21"/>
    </row>
    <row r="23" spans="2:9" x14ac:dyDescent="0.2">
      <c r="C23" s="38" t="s">
        <v>202</v>
      </c>
      <c r="D23" s="39"/>
      <c r="E23" s="40"/>
      <c r="F23" s="36" t="s">
        <v>161</v>
      </c>
      <c r="G23" s="37"/>
      <c r="H23" s="37"/>
      <c r="I23" s="23"/>
    </row>
    <row r="24" spans="2:9" x14ac:dyDescent="0.2">
      <c r="C24" s="38" t="s">
        <v>203</v>
      </c>
      <c r="D24" s="39"/>
      <c r="E24" s="40"/>
      <c r="F24" s="36" t="s">
        <v>204</v>
      </c>
      <c r="G24" s="37"/>
      <c r="H24" s="37"/>
      <c r="I24" s="23"/>
    </row>
    <row r="25" spans="2:9" x14ac:dyDescent="0.2">
      <c r="C25" s="38" t="s">
        <v>205</v>
      </c>
      <c r="D25" s="39"/>
      <c r="E25" s="40"/>
      <c r="F25" s="36" t="s">
        <v>206</v>
      </c>
      <c r="G25" s="37"/>
      <c r="H25" s="37"/>
      <c r="I25" s="23"/>
    </row>
    <row r="26" spans="2:9" x14ac:dyDescent="0.2">
      <c r="C26" s="38" t="s">
        <v>207</v>
      </c>
      <c r="D26" s="39"/>
      <c r="E26" s="40"/>
      <c r="F26" s="36" t="s">
        <v>161</v>
      </c>
      <c r="G26" s="37"/>
      <c r="H26" s="37"/>
      <c r="I26" s="23"/>
    </row>
    <row r="27" spans="2:9" x14ac:dyDescent="0.2">
      <c r="C27" s="38" t="s">
        <v>166</v>
      </c>
      <c r="D27" s="39"/>
      <c r="E27" s="40"/>
      <c r="F27" s="41">
        <v>2</v>
      </c>
      <c r="G27" s="42"/>
      <c r="H27" s="42"/>
      <c r="I27" s="43"/>
    </row>
    <row r="30" spans="2:9" ht="18.75" x14ac:dyDescent="0.3">
      <c r="B30" s="11" t="s">
        <v>194</v>
      </c>
    </row>
    <row r="32" spans="2:9" x14ac:dyDescent="0.2">
      <c r="C32" s="10" t="s">
        <v>208</v>
      </c>
      <c r="D32" s="10" t="s">
        <v>209</v>
      </c>
      <c r="E32" s="10" t="s">
        <v>210</v>
      </c>
      <c r="F32" s="10" t="s">
        <v>211</v>
      </c>
    </row>
    <row r="33" spans="3:6" x14ac:dyDescent="0.2">
      <c r="C33" s="12">
        <v>1</v>
      </c>
      <c r="D33" s="9">
        <v>20</v>
      </c>
      <c r="E33" s="9">
        <v>25</v>
      </c>
      <c r="F33" s="9">
        <v>0.19134302075242515</v>
      </c>
    </row>
    <row r="34" spans="3:6" x14ac:dyDescent="0.2">
      <c r="C34" s="12">
        <v>2</v>
      </c>
      <c r="D34" s="9">
        <v>8</v>
      </c>
      <c r="E34" s="9">
        <v>17</v>
      </c>
      <c r="F34" s="9">
        <v>0.20798441635836337</v>
      </c>
    </row>
    <row r="35" spans="3:6" x14ac:dyDescent="0.2">
      <c r="C35" s="12">
        <v>3</v>
      </c>
      <c r="D35" s="9">
        <v>19</v>
      </c>
      <c r="E35" s="9">
        <v>21</v>
      </c>
      <c r="F35" s="9">
        <v>0.22371474663515856</v>
      </c>
    </row>
    <row r="36" spans="3:6" x14ac:dyDescent="0.2">
      <c r="C36" s="12">
        <v>4</v>
      </c>
      <c r="D36" s="9">
        <v>4</v>
      </c>
      <c r="E36" s="9">
        <v>12</v>
      </c>
      <c r="F36" s="9">
        <v>0.23160064914065884</v>
      </c>
    </row>
    <row r="37" spans="3:6" x14ac:dyDescent="0.2">
      <c r="C37" s="12">
        <v>5</v>
      </c>
      <c r="D37" s="9">
        <v>13</v>
      </c>
      <c r="E37" s="9">
        <v>20</v>
      </c>
      <c r="F37" s="9">
        <v>0.28713083706510656</v>
      </c>
    </row>
    <row r="38" spans="3:6" x14ac:dyDescent="0.2">
      <c r="C38" s="12">
        <v>6</v>
      </c>
      <c r="D38" s="9">
        <v>9</v>
      </c>
      <c r="E38" s="9">
        <v>15</v>
      </c>
      <c r="F38" s="9">
        <v>0.34627075117148659</v>
      </c>
    </row>
    <row r="39" spans="3:6" x14ac:dyDescent="0.2">
      <c r="C39" s="12">
        <v>7</v>
      </c>
      <c r="D39" s="9">
        <v>10</v>
      </c>
      <c r="E39" s="9">
        <v>14</v>
      </c>
      <c r="F39" s="9">
        <v>0.41192647247815617</v>
      </c>
    </row>
    <row r="40" spans="3:6" x14ac:dyDescent="0.2">
      <c r="C40" s="12">
        <v>8</v>
      </c>
      <c r="D40" s="9">
        <v>7</v>
      </c>
      <c r="E40" s="9">
        <v>23</v>
      </c>
      <c r="F40" s="9">
        <v>0.42023906798918997</v>
      </c>
    </row>
    <row r="41" spans="3:6" x14ac:dyDescent="0.2">
      <c r="C41" s="12">
        <v>9</v>
      </c>
      <c r="D41" s="9">
        <v>5</v>
      </c>
      <c r="E41" s="9">
        <v>16</v>
      </c>
      <c r="F41" s="9">
        <v>0.47934976589596973</v>
      </c>
    </row>
    <row r="42" spans="3:6" x14ac:dyDescent="0.2">
      <c r="C42" s="12">
        <v>10</v>
      </c>
      <c r="D42" s="9">
        <v>8</v>
      </c>
      <c r="E42" s="9">
        <v>22</v>
      </c>
      <c r="F42" s="9">
        <v>0.54785009206344915</v>
      </c>
    </row>
    <row r="43" spans="3:6" x14ac:dyDescent="0.2">
      <c r="C43" s="12">
        <v>11</v>
      </c>
      <c r="D43" s="9">
        <v>4</v>
      </c>
      <c r="E43" s="9">
        <v>26</v>
      </c>
      <c r="F43" s="9">
        <v>0.57894385129563963</v>
      </c>
    </row>
    <row r="44" spans="3:6" x14ac:dyDescent="0.2">
      <c r="C44" s="12">
        <v>12</v>
      </c>
      <c r="D44" s="9">
        <v>9</v>
      </c>
      <c r="E44" s="9">
        <v>10</v>
      </c>
      <c r="F44" s="9">
        <v>0.63160518626330864</v>
      </c>
    </row>
    <row r="45" spans="3:6" x14ac:dyDescent="0.2">
      <c r="C45" s="12">
        <v>13</v>
      </c>
      <c r="D45" s="9">
        <v>8</v>
      </c>
      <c r="E45" s="9">
        <v>13</v>
      </c>
      <c r="F45" s="9">
        <v>0.7319502453380704</v>
      </c>
    </row>
    <row r="46" spans="3:6" x14ac:dyDescent="0.2">
      <c r="C46" s="12">
        <v>14</v>
      </c>
      <c r="D46" s="9">
        <v>3</v>
      </c>
      <c r="E46" s="9">
        <v>5</v>
      </c>
      <c r="F46" s="9">
        <v>0.79421832349243049</v>
      </c>
    </row>
    <row r="47" spans="3:6" x14ac:dyDescent="0.2">
      <c r="C47" s="12">
        <v>15</v>
      </c>
      <c r="D47" s="9">
        <v>3</v>
      </c>
      <c r="E47" s="9">
        <v>24</v>
      </c>
      <c r="F47" s="9">
        <v>1.1288276657604803</v>
      </c>
    </row>
    <row r="48" spans="3:6" x14ac:dyDescent="0.2">
      <c r="C48" s="12">
        <v>16</v>
      </c>
      <c r="D48" s="9">
        <v>4</v>
      </c>
      <c r="E48" s="9">
        <v>11</v>
      </c>
      <c r="F48" s="9">
        <v>1.3340691122770307</v>
      </c>
    </row>
    <row r="49" spans="3:6" x14ac:dyDescent="0.2">
      <c r="C49" s="12">
        <v>17</v>
      </c>
      <c r="D49" s="9">
        <v>7</v>
      </c>
      <c r="E49" s="9">
        <v>9</v>
      </c>
      <c r="F49" s="9">
        <v>1.3460465089316707</v>
      </c>
    </row>
    <row r="50" spans="3:6" x14ac:dyDescent="0.2">
      <c r="C50" s="12">
        <v>18</v>
      </c>
      <c r="D50" s="9">
        <v>3</v>
      </c>
      <c r="E50" s="9">
        <v>6</v>
      </c>
      <c r="F50" s="9">
        <v>1.4775850135282182</v>
      </c>
    </row>
    <row r="51" spans="3:6" x14ac:dyDescent="0.2">
      <c r="C51" s="12">
        <v>19</v>
      </c>
      <c r="D51" s="9">
        <v>1</v>
      </c>
      <c r="E51" s="9">
        <v>4</v>
      </c>
      <c r="F51" s="9">
        <v>2.0043185976087488</v>
      </c>
    </row>
    <row r="52" spans="3:6" x14ac:dyDescent="0.2">
      <c r="C52" s="12">
        <v>20</v>
      </c>
      <c r="D52" s="9">
        <v>7</v>
      </c>
      <c r="E52" s="9">
        <v>8</v>
      </c>
      <c r="F52" s="9">
        <v>2.7249874588027372</v>
      </c>
    </row>
    <row r="53" spans="3:6" x14ac:dyDescent="0.2">
      <c r="C53" s="12">
        <v>21</v>
      </c>
      <c r="D53" s="9">
        <v>3</v>
      </c>
      <c r="E53" s="9">
        <v>19</v>
      </c>
      <c r="F53" s="9">
        <v>3.6304961944801377</v>
      </c>
    </row>
    <row r="54" spans="3:6" x14ac:dyDescent="0.2">
      <c r="C54" s="12">
        <v>22</v>
      </c>
      <c r="D54" s="9">
        <v>2</v>
      </c>
      <c r="E54" s="9">
        <v>3</v>
      </c>
      <c r="F54" s="9">
        <v>4.271756861496649</v>
      </c>
    </row>
    <row r="55" spans="3:6" x14ac:dyDescent="0.2">
      <c r="C55" s="12">
        <v>23</v>
      </c>
      <c r="D55" s="9">
        <v>1</v>
      </c>
      <c r="E55" s="9">
        <v>7</v>
      </c>
      <c r="F55" s="9">
        <v>4.3070699159808781</v>
      </c>
    </row>
    <row r="56" spans="3:6" x14ac:dyDescent="0.2">
      <c r="C56" s="12">
        <v>24</v>
      </c>
      <c r="D56" s="9">
        <v>2</v>
      </c>
      <c r="E56" s="9">
        <v>18</v>
      </c>
      <c r="F56" s="9">
        <v>7.7292569158565012</v>
      </c>
    </row>
    <row r="57" spans="3:6" x14ac:dyDescent="0.2">
      <c r="C57" s="12">
        <v>25</v>
      </c>
      <c r="D57" s="9">
        <v>1</v>
      </c>
      <c r="E57" s="9">
        <v>2</v>
      </c>
      <c r="F57" s="9">
        <v>14.27849729844937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H18"/>
    <mergeCell ref="C19:E19"/>
    <mergeCell ref="C20:E20"/>
    <mergeCell ref="F19:H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showGridLines="0" tabSelected="1" topLeftCell="A2" workbookViewId="0">
      <selection activeCell="H30" sqref="H30"/>
    </sheetView>
  </sheetViews>
  <sheetFormatPr defaultRowHeight="12.75" x14ac:dyDescent="0.2"/>
  <cols>
    <col min="8" max="8" width="12.83203125" bestFit="1" customWidth="1"/>
    <col min="9" max="9" width="17.33203125" bestFit="1" customWidth="1"/>
    <col min="10" max="10" width="24.5" bestFit="1" customWidth="1"/>
    <col min="11" max="11" width="26.1640625" bestFit="1" customWidth="1"/>
    <col min="12" max="12" width="19.83203125" bestFit="1" customWidth="1"/>
  </cols>
  <sheetData>
    <row r="2" spans="2:14" ht="18.75" x14ac:dyDescent="0.3">
      <c r="B2" s="8" t="s">
        <v>195</v>
      </c>
      <c r="N2" t="s">
        <v>192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0</v>
      </c>
      <c r="N6" s="9">
        <v>0</v>
      </c>
    </row>
    <row r="8" spans="2:14" x14ac:dyDescent="0.2">
      <c r="B8" s="10" t="s">
        <v>143</v>
      </c>
      <c r="C8" s="10" t="s">
        <v>196</v>
      </c>
      <c r="D8" s="10" t="s">
        <v>39</v>
      </c>
      <c r="E8" s="10" t="s">
        <v>131</v>
      </c>
      <c r="F8" s="10" t="s">
        <v>132</v>
      </c>
    </row>
    <row r="9" spans="2:14" x14ac:dyDescent="0.2">
      <c r="B9" s="12">
        <v>1</v>
      </c>
      <c r="C9" s="12">
        <v>1</v>
      </c>
      <c r="D9" s="9">
        <v>52480</v>
      </c>
      <c r="E9" s="9">
        <v>56600</v>
      </c>
      <c r="F9" s="9">
        <v>4413</v>
      </c>
    </row>
    <row r="10" spans="2:14" x14ac:dyDescent="0.2">
      <c r="B10" s="12">
        <v>2</v>
      </c>
      <c r="C10" s="12">
        <v>2</v>
      </c>
      <c r="D10" s="9">
        <v>73379</v>
      </c>
      <c r="E10" s="9">
        <v>514724</v>
      </c>
      <c r="F10" s="9">
        <v>72254</v>
      </c>
    </row>
    <row r="11" spans="2:14" x14ac:dyDescent="0.2">
      <c r="B11" s="12">
        <v>2</v>
      </c>
      <c r="C11" s="12">
        <v>3</v>
      </c>
      <c r="D11" s="9">
        <v>57803</v>
      </c>
      <c r="E11" s="9">
        <v>552351</v>
      </c>
      <c r="F11" s="9">
        <v>39236</v>
      </c>
    </row>
    <row r="12" spans="2:14" x14ac:dyDescent="0.2">
      <c r="B12" s="12">
        <v>1</v>
      </c>
      <c r="C12" s="12">
        <v>4</v>
      </c>
      <c r="D12" s="9">
        <v>37000</v>
      </c>
      <c r="E12" s="9">
        <v>72507</v>
      </c>
      <c r="F12" s="9">
        <v>19664</v>
      </c>
    </row>
    <row r="13" spans="2:14" x14ac:dyDescent="0.2">
      <c r="B13" s="12">
        <v>2</v>
      </c>
      <c r="C13" s="12">
        <v>5</v>
      </c>
      <c r="D13" s="9">
        <v>63725</v>
      </c>
      <c r="E13" s="9">
        <v>920149</v>
      </c>
      <c r="F13" s="9">
        <v>34101</v>
      </c>
    </row>
    <row r="14" spans="2:14" x14ac:dyDescent="0.2">
      <c r="B14" s="12">
        <v>2</v>
      </c>
      <c r="C14" s="12">
        <v>6</v>
      </c>
      <c r="D14" s="9">
        <v>62717</v>
      </c>
      <c r="E14" s="9">
        <v>3257667</v>
      </c>
      <c r="F14" s="9">
        <v>25885</v>
      </c>
    </row>
    <row r="15" spans="2:14" x14ac:dyDescent="0.2">
      <c r="B15" s="12">
        <v>1</v>
      </c>
      <c r="C15" s="12">
        <v>7</v>
      </c>
      <c r="D15" s="9">
        <v>53750</v>
      </c>
      <c r="E15" s="9">
        <v>784580</v>
      </c>
      <c r="F15" s="9">
        <v>32252</v>
      </c>
      <c r="H15" s="15" t="s">
        <v>212</v>
      </c>
      <c r="I15" t="s">
        <v>214</v>
      </c>
      <c r="J15" t="s">
        <v>215</v>
      </c>
      <c r="K15" t="s">
        <v>216</v>
      </c>
      <c r="L15" t="s">
        <v>217</v>
      </c>
    </row>
    <row r="16" spans="2:14" x14ac:dyDescent="0.2">
      <c r="B16" s="12">
        <v>1</v>
      </c>
      <c r="C16" s="12">
        <v>8</v>
      </c>
      <c r="D16" s="9">
        <v>34400</v>
      </c>
      <c r="E16" s="9">
        <v>221231</v>
      </c>
      <c r="F16" s="9">
        <v>30450</v>
      </c>
      <c r="H16" s="16">
        <v>1</v>
      </c>
      <c r="I16" s="17">
        <v>17</v>
      </c>
      <c r="J16" s="18">
        <v>39042.882352941175</v>
      </c>
      <c r="K16" s="18">
        <v>311581.4117647059</v>
      </c>
      <c r="L16" s="18">
        <v>23210.470588235294</v>
      </c>
    </row>
    <row r="17" spans="2:12" x14ac:dyDescent="0.2">
      <c r="B17" s="12">
        <v>1</v>
      </c>
      <c r="C17" s="12">
        <v>9</v>
      </c>
      <c r="D17" s="9">
        <v>41031</v>
      </c>
      <c r="E17" s="9">
        <v>127293</v>
      </c>
      <c r="F17" s="9">
        <v>21981</v>
      </c>
      <c r="H17" s="16">
        <v>2</v>
      </c>
      <c r="I17" s="17">
        <v>9</v>
      </c>
      <c r="J17" s="18">
        <v>70934.444444444438</v>
      </c>
      <c r="K17" s="18">
        <v>3392218.888888889</v>
      </c>
      <c r="L17" s="18">
        <v>38293</v>
      </c>
    </row>
    <row r="18" spans="2:12" x14ac:dyDescent="0.2">
      <c r="B18" s="12">
        <v>1</v>
      </c>
      <c r="C18" s="12">
        <v>10</v>
      </c>
      <c r="D18" s="9">
        <v>50000</v>
      </c>
      <c r="E18" s="9">
        <v>215119</v>
      </c>
      <c r="F18" s="9">
        <v>20429</v>
      </c>
      <c r="H18" s="16" t="s">
        <v>213</v>
      </c>
      <c r="I18" s="17">
        <v>26</v>
      </c>
      <c r="J18" s="18">
        <v>50082.269230769234</v>
      </c>
      <c r="K18" s="18">
        <v>1377955.923076923</v>
      </c>
      <c r="L18" s="18">
        <v>28431.346153846152</v>
      </c>
    </row>
    <row r="19" spans="2:12" x14ac:dyDescent="0.2">
      <c r="B19" s="12">
        <v>1</v>
      </c>
      <c r="C19" s="12">
        <v>11</v>
      </c>
      <c r="D19" s="9">
        <v>16000</v>
      </c>
      <c r="E19" s="9">
        <v>192003</v>
      </c>
      <c r="F19" s="9">
        <v>12312</v>
      </c>
    </row>
    <row r="20" spans="2:12" x14ac:dyDescent="0.2">
      <c r="B20" s="12">
        <v>1</v>
      </c>
      <c r="C20" s="12">
        <v>12</v>
      </c>
      <c r="D20" s="9">
        <v>33400</v>
      </c>
      <c r="E20" s="9">
        <v>235404</v>
      </c>
      <c r="F20" s="9">
        <v>18004</v>
      </c>
    </row>
    <row r="21" spans="2:12" x14ac:dyDescent="0.2">
      <c r="B21" s="12">
        <v>1</v>
      </c>
      <c r="C21" s="12">
        <v>13</v>
      </c>
      <c r="D21" s="9">
        <v>40094</v>
      </c>
      <c r="E21" s="9">
        <v>349145</v>
      </c>
      <c r="F21" s="9">
        <v>28977</v>
      </c>
    </row>
    <row r="22" spans="2:12" x14ac:dyDescent="0.2">
      <c r="B22" s="12">
        <v>1</v>
      </c>
      <c r="C22" s="12">
        <v>14</v>
      </c>
      <c r="D22" s="9">
        <v>53800</v>
      </c>
      <c r="E22" s="9">
        <v>467211</v>
      </c>
      <c r="F22" s="9">
        <v>24936</v>
      </c>
    </row>
    <row r="23" spans="2:12" x14ac:dyDescent="0.2">
      <c r="B23" s="12">
        <v>1</v>
      </c>
      <c r="C23" s="12">
        <v>15</v>
      </c>
      <c r="D23" s="9">
        <v>45674</v>
      </c>
      <c r="E23" s="9">
        <v>411964</v>
      </c>
      <c r="F23" s="9">
        <v>24977</v>
      </c>
    </row>
    <row r="24" spans="2:12" x14ac:dyDescent="0.2">
      <c r="B24" s="12">
        <v>2</v>
      </c>
      <c r="C24" s="12">
        <v>16</v>
      </c>
      <c r="D24" s="9">
        <v>70561</v>
      </c>
      <c r="E24" s="9">
        <v>135191</v>
      </c>
      <c r="F24" s="9">
        <v>31303</v>
      </c>
    </row>
    <row r="25" spans="2:12" x14ac:dyDescent="0.2">
      <c r="B25" s="12">
        <v>1</v>
      </c>
      <c r="C25" s="12">
        <v>17</v>
      </c>
      <c r="D25" s="9">
        <v>30456</v>
      </c>
      <c r="E25" s="9">
        <v>73100</v>
      </c>
      <c r="F25" s="9">
        <v>30236</v>
      </c>
    </row>
    <row r="26" spans="2:12" x14ac:dyDescent="0.2">
      <c r="B26" s="12">
        <v>2</v>
      </c>
      <c r="C26" s="12">
        <v>18</v>
      </c>
      <c r="D26" s="9">
        <v>50000</v>
      </c>
      <c r="E26" s="9">
        <v>16502606</v>
      </c>
      <c r="F26" s="9">
        <v>19945</v>
      </c>
    </row>
    <row r="27" spans="2:12" x14ac:dyDescent="0.2">
      <c r="B27" s="12">
        <v>2</v>
      </c>
      <c r="C27" s="12">
        <v>19</v>
      </c>
      <c r="D27" s="9">
        <v>94118</v>
      </c>
      <c r="E27" s="9">
        <v>2975615</v>
      </c>
      <c r="F27" s="9">
        <v>40675</v>
      </c>
    </row>
    <row r="28" spans="2:12" x14ac:dyDescent="0.2">
      <c r="B28" s="12">
        <v>1</v>
      </c>
      <c r="C28" s="12">
        <v>20</v>
      </c>
      <c r="D28" s="9">
        <v>36800</v>
      </c>
      <c r="E28" s="9">
        <v>168560</v>
      </c>
      <c r="F28" s="9">
        <v>27378</v>
      </c>
    </row>
    <row r="29" spans="2:12" x14ac:dyDescent="0.2">
      <c r="B29" s="12">
        <v>2</v>
      </c>
      <c r="C29" s="12">
        <v>21</v>
      </c>
      <c r="D29" s="9">
        <v>93607</v>
      </c>
      <c r="E29" s="9">
        <v>3517173</v>
      </c>
      <c r="F29" s="9">
        <v>38810</v>
      </c>
    </row>
    <row r="30" spans="2:12" x14ac:dyDescent="0.2">
      <c r="B30" s="12">
        <v>1</v>
      </c>
      <c r="C30" s="12">
        <v>22</v>
      </c>
      <c r="D30" s="9">
        <v>25513</v>
      </c>
      <c r="E30" s="9">
        <v>208986</v>
      </c>
      <c r="F30" s="9">
        <v>26657</v>
      </c>
    </row>
    <row r="31" spans="2:12" x14ac:dyDescent="0.2">
      <c r="B31" s="12">
        <v>1</v>
      </c>
      <c r="C31" s="12">
        <v>23</v>
      </c>
      <c r="D31" s="9">
        <v>45634</v>
      </c>
      <c r="E31" s="9">
        <v>668683</v>
      </c>
      <c r="F31" s="9">
        <v>31660</v>
      </c>
    </row>
    <row r="32" spans="2:12" x14ac:dyDescent="0.2">
      <c r="B32" s="12">
        <v>2</v>
      </c>
      <c r="C32" s="12">
        <v>24</v>
      </c>
      <c r="D32" s="9">
        <v>72500</v>
      </c>
      <c r="E32" s="9">
        <v>2154494</v>
      </c>
      <c r="F32" s="9">
        <v>42428</v>
      </c>
    </row>
    <row r="33" spans="2:6" x14ac:dyDescent="0.2">
      <c r="B33" s="12">
        <v>1</v>
      </c>
      <c r="C33" s="12">
        <v>25</v>
      </c>
      <c r="D33" s="9">
        <v>35117</v>
      </c>
      <c r="E33" s="9">
        <v>722717</v>
      </c>
      <c r="F33" s="9">
        <v>27327</v>
      </c>
    </row>
    <row r="34" spans="2:6" x14ac:dyDescent="0.2">
      <c r="B34" s="12">
        <v>1</v>
      </c>
      <c r="C34" s="12">
        <v>26</v>
      </c>
      <c r="D34" s="9">
        <v>32580</v>
      </c>
      <c r="E34" s="9">
        <v>321781</v>
      </c>
      <c r="F34" s="9">
        <v>12925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26"/>
  <sheetViews>
    <sheetView showGridLines="0" workbookViewId="0"/>
  </sheetViews>
  <sheetFormatPr defaultRowHeight="12.75" x14ac:dyDescent="0.2"/>
  <cols>
    <col min="12" max="12" width="13.33203125" bestFit="1" customWidth="1"/>
  </cols>
  <sheetData>
    <row r="2" spans="2:55" ht="18.75" x14ac:dyDescent="0.3">
      <c r="B2" s="8" t="s">
        <v>191</v>
      </c>
      <c r="N2" t="s">
        <v>192</v>
      </c>
    </row>
    <row r="3" spans="2:55" x14ac:dyDescent="0.2">
      <c r="AZ3">
        <v>1</v>
      </c>
      <c r="BA3">
        <v>0</v>
      </c>
      <c r="BB3">
        <v>1</v>
      </c>
      <c r="BC3">
        <v>20</v>
      </c>
    </row>
    <row r="4" spans="2:55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  <c r="AZ4">
        <v>1</v>
      </c>
      <c r="BA4">
        <v>0.19134302075242515</v>
      </c>
      <c r="BB4">
        <v>2</v>
      </c>
      <c r="BC4">
        <v>25</v>
      </c>
    </row>
    <row r="5" spans="2:55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  <c r="BB5">
        <v>3</v>
      </c>
      <c r="BC5">
        <v>13</v>
      </c>
    </row>
    <row r="6" spans="2:55" x14ac:dyDescent="0.2">
      <c r="L6" s="9">
        <v>0</v>
      </c>
      <c r="M6" s="9">
        <v>0</v>
      </c>
      <c r="N6" s="9">
        <v>0</v>
      </c>
      <c r="AZ6">
        <v>1</v>
      </c>
      <c r="BA6">
        <v>0.19134302075242515</v>
      </c>
      <c r="BB6">
        <v>4</v>
      </c>
      <c r="BC6">
        <v>8</v>
      </c>
    </row>
    <row r="7" spans="2:55" x14ac:dyDescent="0.2">
      <c r="AZ7">
        <v>2</v>
      </c>
      <c r="BA7">
        <v>0.19134302075242515</v>
      </c>
      <c r="BB7">
        <v>5</v>
      </c>
      <c r="BC7">
        <v>17</v>
      </c>
    </row>
    <row r="8" spans="2:55" x14ac:dyDescent="0.2">
      <c r="BB8">
        <v>6</v>
      </c>
      <c r="BC8">
        <v>22</v>
      </c>
    </row>
    <row r="9" spans="2:55" x14ac:dyDescent="0.2">
      <c r="AZ9">
        <v>2</v>
      </c>
      <c r="BA9">
        <v>0.19134302075242515</v>
      </c>
      <c r="BB9">
        <v>7</v>
      </c>
      <c r="BC9">
        <v>7</v>
      </c>
    </row>
    <row r="10" spans="2:55" x14ac:dyDescent="0.2">
      <c r="AZ10">
        <v>2</v>
      </c>
      <c r="BA10">
        <v>0</v>
      </c>
      <c r="BB10">
        <v>8</v>
      </c>
      <c r="BC10">
        <v>23</v>
      </c>
    </row>
    <row r="11" spans="2:55" x14ac:dyDescent="0.2">
      <c r="BB11">
        <v>9</v>
      </c>
      <c r="BC11">
        <v>9</v>
      </c>
    </row>
    <row r="12" spans="2:55" x14ac:dyDescent="0.2">
      <c r="AZ12">
        <v>4</v>
      </c>
      <c r="BA12">
        <v>0</v>
      </c>
      <c r="BB12">
        <v>10</v>
      </c>
      <c r="BC12">
        <v>15</v>
      </c>
    </row>
    <row r="13" spans="2:55" x14ac:dyDescent="0.2">
      <c r="AZ13">
        <v>4</v>
      </c>
      <c r="BA13">
        <v>0.20798441635836337</v>
      </c>
      <c r="BB13">
        <v>11</v>
      </c>
      <c r="BC13">
        <v>10</v>
      </c>
    </row>
    <row r="14" spans="2:55" x14ac:dyDescent="0.2">
      <c r="BB14">
        <v>12</v>
      </c>
      <c r="BC14">
        <v>14</v>
      </c>
    </row>
    <row r="15" spans="2:55" x14ac:dyDescent="0.2">
      <c r="AZ15">
        <v>4</v>
      </c>
      <c r="BA15">
        <v>0.20798441635836337</v>
      </c>
      <c r="BB15">
        <v>13</v>
      </c>
      <c r="BC15">
        <v>1</v>
      </c>
    </row>
    <row r="16" spans="2:55" x14ac:dyDescent="0.2">
      <c r="AZ16">
        <v>5</v>
      </c>
      <c r="BA16">
        <v>0.20798441635836337</v>
      </c>
      <c r="BB16">
        <v>14</v>
      </c>
      <c r="BC16">
        <v>4</v>
      </c>
    </row>
    <row r="17" spans="52:55" x14ac:dyDescent="0.2">
      <c r="BB17">
        <v>15</v>
      </c>
      <c r="BC17">
        <v>12</v>
      </c>
    </row>
    <row r="18" spans="52:55" x14ac:dyDescent="0.2">
      <c r="AZ18">
        <v>5</v>
      </c>
      <c r="BA18">
        <v>0.20798441635836337</v>
      </c>
      <c r="BB18">
        <v>16</v>
      </c>
      <c r="BC18">
        <v>26</v>
      </c>
    </row>
    <row r="19" spans="52:55" x14ac:dyDescent="0.2">
      <c r="AZ19">
        <v>5</v>
      </c>
      <c r="BA19">
        <v>0</v>
      </c>
      <c r="BB19">
        <v>17</v>
      </c>
      <c r="BC19">
        <v>11</v>
      </c>
    </row>
    <row r="20" spans="52:55" x14ac:dyDescent="0.2">
      <c r="BB20">
        <v>18</v>
      </c>
      <c r="BC20">
        <v>2</v>
      </c>
    </row>
    <row r="21" spans="52:55" x14ac:dyDescent="0.2">
      <c r="AZ21">
        <v>24</v>
      </c>
      <c r="BA21">
        <v>0</v>
      </c>
      <c r="BB21">
        <v>19</v>
      </c>
      <c r="BC21">
        <v>3</v>
      </c>
    </row>
    <row r="22" spans="52:55" x14ac:dyDescent="0.2">
      <c r="AZ22">
        <v>24</v>
      </c>
      <c r="BA22">
        <v>0.22371474663515856</v>
      </c>
      <c r="BB22">
        <v>20</v>
      </c>
      <c r="BC22">
        <v>5</v>
      </c>
    </row>
    <row r="23" spans="52:55" x14ac:dyDescent="0.2">
      <c r="BB23">
        <v>21</v>
      </c>
      <c r="BC23">
        <v>16</v>
      </c>
    </row>
    <row r="24" spans="52:55" x14ac:dyDescent="0.2">
      <c r="AZ24">
        <v>24</v>
      </c>
      <c r="BA24">
        <v>0.22371474663515856</v>
      </c>
      <c r="BB24">
        <v>22</v>
      </c>
      <c r="BC24">
        <v>24</v>
      </c>
    </row>
    <row r="25" spans="52:55" x14ac:dyDescent="0.2">
      <c r="AZ25">
        <v>25</v>
      </c>
      <c r="BA25">
        <v>0.22371474663515856</v>
      </c>
      <c r="BB25">
        <v>23</v>
      </c>
      <c r="BC25">
        <v>6</v>
      </c>
    </row>
    <row r="26" spans="52:55" x14ac:dyDescent="0.2">
      <c r="BB26">
        <v>24</v>
      </c>
      <c r="BC26">
        <v>19</v>
      </c>
    </row>
    <row r="27" spans="52:55" x14ac:dyDescent="0.2">
      <c r="AZ27">
        <v>25</v>
      </c>
      <c r="BA27">
        <v>0.22371474663515856</v>
      </c>
      <c r="BB27">
        <v>25</v>
      </c>
      <c r="BC27">
        <v>21</v>
      </c>
    </row>
    <row r="28" spans="52:55" x14ac:dyDescent="0.2">
      <c r="AZ28">
        <v>25</v>
      </c>
      <c r="BA28">
        <v>0</v>
      </c>
      <c r="BB28">
        <v>26</v>
      </c>
      <c r="BC28">
        <v>18</v>
      </c>
    </row>
    <row r="30" spans="52:55" x14ac:dyDescent="0.2">
      <c r="AZ30">
        <v>14</v>
      </c>
      <c r="BA30">
        <v>0</v>
      </c>
    </row>
    <row r="31" spans="52:55" x14ac:dyDescent="0.2">
      <c r="AZ31">
        <v>14</v>
      </c>
      <c r="BA31">
        <v>0.23160064914065884</v>
      </c>
    </row>
    <row r="33" spans="52:53" x14ac:dyDescent="0.2">
      <c r="AZ33">
        <v>14</v>
      </c>
      <c r="BA33">
        <v>0.23160064914065884</v>
      </c>
    </row>
    <row r="34" spans="52:53" x14ac:dyDescent="0.2">
      <c r="AZ34">
        <v>15</v>
      </c>
      <c r="BA34">
        <v>0.23160064914065884</v>
      </c>
    </row>
    <row r="36" spans="52:53" x14ac:dyDescent="0.2">
      <c r="AZ36">
        <v>15</v>
      </c>
      <c r="BA36">
        <v>0.23160064914065884</v>
      </c>
    </row>
    <row r="37" spans="52:53" x14ac:dyDescent="0.2">
      <c r="AZ37">
        <v>15</v>
      </c>
      <c r="BA37">
        <v>0</v>
      </c>
    </row>
    <row r="39" spans="52:53" x14ac:dyDescent="0.2">
      <c r="AZ39">
        <v>3</v>
      </c>
      <c r="BA39">
        <v>0</v>
      </c>
    </row>
    <row r="40" spans="52:53" x14ac:dyDescent="0.2">
      <c r="AZ40">
        <v>3</v>
      </c>
      <c r="BA40">
        <v>0.28713083706510656</v>
      </c>
    </row>
    <row r="42" spans="52:53" x14ac:dyDescent="0.2">
      <c r="AZ42">
        <v>3</v>
      </c>
      <c r="BA42">
        <v>0.28713083706510656</v>
      </c>
    </row>
    <row r="43" spans="52:53" x14ac:dyDescent="0.2">
      <c r="AZ43">
        <v>1.5</v>
      </c>
      <c r="BA43">
        <v>0.28713083706510656</v>
      </c>
    </row>
    <row r="45" spans="52:53" x14ac:dyDescent="0.2">
      <c r="AZ45">
        <v>1.5</v>
      </c>
      <c r="BA45">
        <v>0.28713083706510656</v>
      </c>
    </row>
    <row r="46" spans="52:53" x14ac:dyDescent="0.2">
      <c r="AZ46">
        <v>1.5</v>
      </c>
      <c r="BA46">
        <v>0.19134302075242515</v>
      </c>
    </row>
    <row r="48" spans="52:53" x14ac:dyDescent="0.2">
      <c r="AZ48">
        <v>9</v>
      </c>
      <c r="BA48">
        <v>0</v>
      </c>
    </row>
    <row r="49" spans="52:53" x14ac:dyDescent="0.2">
      <c r="AZ49">
        <v>9</v>
      </c>
      <c r="BA49">
        <v>0.34627075117148659</v>
      </c>
    </row>
    <row r="51" spans="52:53" x14ac:dyDescent="0.2">
      <c r="AZ51">
        <v>9</v>
      </c>
      <c r="BA51">
        <v>0.34627075117148659</v>
      </c>
    </row>
    <row r="52" spans="52:53" x14ac:dyDescent="0.2">
      <c r="AZ52">
        <v>10</v>
      </c>
      <c r="BA52">
        <v>0.34627075117148659</v>
      </c>
    </row>
    <row r="54" spans="52:53" x14ac:dyDescent="0.2">
      <c r="AZ54">
        <v>10</v>
      </c>
      <c r="BA54">
        <v>0.34627075117148659</v>
      </c>
    </row>
    <row r="55" spans="52:53" x14ac:dyDescent="0.2">
      <c r="AZ55">
        <v>10</v>
      </c>
      <c r="BA55">
        <v>0</v>
      </c>
    </row>
    <row r="57" spans="52:53" x14ac:dyDescent="0.2">
      <c r="AZ57">
        <v>11</v>
      </c>
      <c r="BA57">
        <v>0</v>
      </c>
    </row>
    <row r="58" spans="52:53" x14ac:dyDescent="0.2">
      <c r="AZ58">
        <v>11</v>
      </c>
      <c r="BA58">
        <v>0.41192647247815617</v>
      </c>
    </row>
    <row r="60" spans="52:53" x14ac:dyDescent="0.2">
      <c r="AZ60">
        <v>11</v>
      </c>
      <c r="BA60">
        <v>0.41192647247815617</v>
      </c>
    </row>
    <row r="61" spans="52:53" x14ac:dyDescent="0.2">
      <c r="AZ61">
        <v>12</v>
      </c>
      <c r="BA61">
        <v>0.41192647247815617</v>
      </c>
    </row>
    <row r="63" spans="52:53" x14ac:dyDescent="0.2">
      <c r="AZ63">
        <v>12</v>
      </c>
      <c r="BA63">
        <v>0.41192647247815617</v>
      </c>
    </row>
    <row r="64" spans="52:53" x14ac:dyDescent="0.2">
      <c r="AZ64">
        <v>12</v>
      </c>
      <c r="BA64">
        <v>0</v>
      </c>
    </row>
    <row r="66" spans="52:53" x14ac:dyDescent="0.2">
      <c r="AZ66">
        <v>7</v>
      </c>
      <c r="BA66">
        <v>0</v>
      </c>
    </row>
    <row r="67" spans="52:53" x14ac:dyDescent="0.2">
      <c r="AZ67">
        <v>7</v>
      </c>
      <c r="BA67">
        <v>0.42023906798918997</v>
      </c>
    </row>
    <row r="69" spans="52:53" x14ac:dyDescent="0.2">
      <c r="AZ69">
        <v>7</v>
      </c>
      <c r="BA69">
        <v>0.42023906798918997</v>
      </c>
    </row>
    <row r="70" spans="52:53" x14ac:dyDescent="0.2">
      <c r="AZ70">
        <v>8</v>
      </c>
      <c r="BA70">
        <v>0.42023906798918997</v>
      </c>
    </row>
    <row r="72" spans="52:53" x14ac:dyDescent="0.2">
      <c r="AZ72">
        <v>8</v>
      </c>
      <c r="BA72">
        <v>0.42023906798918997</v>
      </c>
    </row>
    <row r="73" spans="52:53" x14ac:dyDescent="0.2">
      <c r="AZ73">
        <v>8</v>
      </c>
      <c r="BA73">
        <v>0</v>
      </c>
    </row>
    <row r="75" spans="52:53" x14ac:dyDescent="0.2">
      <c r="AZ75">
        <v>20</v>
      </c>
      <c r="BA75">
        <v>0</v>
      </c>
    </row>
    <row r="76" spans="52:53" x14ac:dyDescent="0.2">
      <c r="AZ76">
        <v>20</v>
      </c>
      <c r="BA76">
        <v>0.47934976589596973</v>
      </c>
    </row>
    <row r="78" spans="52:53" x14ac:dyDescent="0.2">
      <c r="AZ78">
        <v>20</v>
      </c>
      <c r="BA78">
        <v>0.47934976589596973</v>
      </c>
    </row>
    <row r="79" spans="52:53" x14ac:dyDescent="0.2">
      <c r="AZ79">
        <v>21</v>
      </c>
      <c r="BA79">
        <v>0.47934976589596973</v>
      </c>
    </row>
    <row r="81" spans="52:53" x14ac:dyDescent="0.2">
      <c r="AZ81">
        <v>21</v>
      </c>
      <c r="BA81">
        <v>0.47934976589596973</v>
      </c>
    </row>
    <row r="82" spans="52:53" x14ac:dyDescent="0.2">
      <c r="AZ82">
        <v>21</v>
      </c>
      <c r="BA82">
        <v>0</v>
      </c>
    </row>
    <row r="84" spans="52:53" x14ac:dyDescent="0.2">
      <c r="AZ84">
        <v>4.5</v>
      </c>
      <c r="BA84">
        <v>0.20798441635836337</v>
      </c>
    </row>
    <row r="85" spans="52:53" x14ac:dyDescent="0.2">
      <c r="AZ85">
        <v>4.5</v>
      </c>
      <c r="BA85">
        <v>0.54785009206344915</v>
      </c>
    </row>
    <row r="87" spans="52:53" x14ac:dyDescent="0.2">
      <c r="AZ87">
        <v>4.5</v>
      </c>
      <c r="BA87">
        <v>0.54785009206344915</v>
      </c>
    </row>
    <row r="88" spans="52:53" x14ac:dyDescent="0.2">
      <c r="AZ88">
        <v>6</v>
      </c>
      <c r="BA88">
        <v>0.54785009206344915</v>
      </c>
    </row>
    <row r="90" spans="52:53" x14ac:dyDescent="0.2">
      <c r="AZ90">
        <v>6</v>
      </c>
      <c r="BA90">
        <v>0.54785009206344915</v>
      </c>
    </row>
    <row r="91" spans="52:53" x14ac:dyDescent="0.2">
      <c r="AZ91">
        <v>6</v>
      </c>
      <c r="BA91">
        <v>0</v>
      </c>
    </row>
    <row r="93" spans="52:53" x14ac:dyDescent="0.2">
      <c r="AZ93">
        <v>14.5</v>
      </c>
      <c r="BA93">
        <v>0.23160064914065884</v>
      </c>
    </row>
    <row r="94" spans="52:53" x14ac:dyDescent="0.2">
      <c r="AZ94">
        <v>14.5</v>
      </c>
      <c r="BA94">
        <v>0.57894385129563963</v>
      </c>
    </row>
    <row r="96" spans="52:53" x14ac:dyDescent="0.2">
      <c r="AZ96">
        <v>14.5</v>
      </c>
      <c r="BA96">
        <v>0.57894385129563963</v>
      </c>
    </row>
    <row r="97" spans="52:53" x14ac:dyDescent="0.2">
      <c r="AZ97">
        <v>16</v>
      </c>
      <c r="BA97">
        <v>0.57894385129563963</v>
      </c>
    </row>
    <row r="99" spans="52:53" x14ac:dyDescent="0.2">
      <c r="AZ99">
        <v>16</v>
      </c>
      <c r="BA99">
        <v>0.57894385129563963</v>
      </c>
    </row>
    <row r="100" spans="52:53" x14ac:dyDescent="0.2">
      <c r="AZ100">
        <v>16</v>
      </c>
      <c r="BA100">
        <v>0</v>
      </c>
    </row>
    <row r="102" spans="52:53" x14ac:dyDescent="0.2">
      <c r="AZ102">
        <v>9.5</v>
      </c>
      <c r="BA102">
        <v>0.34627075117148659</v>
      </c>
    </row>
    <row r="103" spans="52:53" x14ac:dyDescent="0.2">
      <c r="AZ103">
        <v>9.5</v>
      </c>
      <c r="BA103">
        <v>0.63160518626330864</v>
      </c>
    </row>
    <row r="105" spans="52:53" x14ac:dyDescent="0.2">
      <c r="AZ105">
        <v>9.5</v>
      </c>
      <c r="BA105">
        <v>0.63160518626330864</v>
      </c>
    </row>
    <row r="106" spans="52:53" x14ac:dyDescent="0.2">
      <c r="AZ106">
        <v>11.5</v>
      </c>
      <c r="BA106">
        <v>0.63160518626330864</v>
      </c>
    </row>
    <row r="108" spans="52:53" x14ac:dyDescent="0.2">
      <c r="AZ108">
        <v>11.5</v>
      </c>
      <c r="BA108">
        <v>0.63160518626330864</v>
      </c>
    </row>
    <row r="109" spans="52:53" x14ac:dyDescent="0.2">
      <c r="AZ109">
        <v>11.5</v>
      </c>
      <c r="BA109">
        <v>0.41192647247815617</v>
      </c>
    </row>
    <row r="111" spans="52:53" x14ac:dyDescent="0.2">
      <c r="AZ111">
        <v>5.25</v>
      </c>
      <c r="BA111">
        <v>0.54785009206344915</v>
      </c>
    </row>
    <row r="112" spans="52:53" x14ac:dyDescent="0.2">
      <c r="AZ112">
        <v>5.25</v>
      </c>
      <c r="BA112">
        <v>0.7319502453380704</v>
      </c>
    </row>
    <row r="114" spans="52:53" x14ac:dyDescent="0.2">
      <c r="AZ114">
        <v>5.25</v>
      </c>
      <c r="BA114">
        <v>0.7319502453380704</v>
      </c>
    </row>
    <row r="115" spans="52:53" x14ac:dyDescent="0.2">
      <c r="AZ115">
        <v>2.25</v>
      </c>
      <c r="BA115">
        <v>0.7319502453380704</v>
      </c>
    </row>
    <row r="117" spans="52:53" x14ac:dyDescent="0.2">
      <c r="AZ117">
        <v>2.25</v>
      </c>
      <c r="BA117">
        <v>0.7319502453380704</v>
      </c>
    </row>
    <row r="118" spans="52:53" x14ac:dyDescent="0.2">
      <c r="AZ118">
        <v>2.25</v>
      </c>
      <c r="BA118">
        <v>0.28713083706510656</v>
      </c>
    </row>
    <row r="120" spans="52:53" x14ac:dyDescent="0.2">
      <c r="AZ120">
        <v>19</v>
      </c>
      <c r="BA120">
        <v>0</v>
      </c>
    </row>
    <row r="121" spans="52:53" x14ac:dyDescent="0.2">
      <c r="AZ121">
        <v>19</v>
      </c>
      <c r="BA121">
        <v>0.79421832349243049</v>
      </c>
    </row>
    <row r="123" spans="52:53" x14ac:dyDescent="0.2">
      <c r="AZ123">
        <v>19</v>
      </c>
      <c r="BA123">
        <v>0.79421832349243049</v>
      </c>
    </row>
    <row r="124" spans="52:53" x14ac:dyDescent="0.2">
      <c r="AZ124">
        <v>20.5</v>
      </c>
      <c r="BA124">
        <v>0.79421832349243049</v>
      </c>
    </row>
    <row r="126" spans="52:53" x14ac:dyDescent="0.2">
      <c r="AZ126">
        <v>20.5</v>
      </c>
      <c r="BA126">
        <v>0.79421832349243049</v>
      </c>
    </row>
    <row r="127" spans="52:53" x14ac:dyDescent="0.2">
      <c r="AZ127">
        <v>20.5</v>
      </c>
      <c r="BA127">
        <v>0.47934976589596973</v>
      </c>
    </row>
    <row r="129" spans="52:53" x14ac:dyDescent="0.2">
      <c r="AZ129">
        <v>19.75</v>
      </c>
      <c r="BA129">
        <v>0.79421832349243049</v>
      </c>
    </row>
    <row r="130" spans="52:53" x14ac:dyDescent="0.2">
      <c r="AZ130">
        <v>19.75</v>
      </c>
      <c r="BA130">
        <v>1.1288276657604803</v>
      </c>
    </row>
    <row r="132" spans="52:53" x14ac:dyDescent="0.2">
      <c r="AZ132">
        <v>19.75</v>
      </c>
      <c r="BA132">
        <v>1.1288276657604803</v>
      </c>
    </row>
    <row r="133" spans="52:53" x14ac:dyDescent="0.2">
      <c r="AZ133">
        <v>22</v>
      </c>
      <c r="BA133">
        <v>1.1288276657604803</v>
      </c>
    </row>
    <row r="135" spans="52:53" x14ac:dyDescent="0.2">
      <c r="AZ135">
        <v>22</v>
      </c>
      <c r="BA135">
        <v>1.1288276657604803</v>
      </c>
    </row>
    <row r="136" spans="52:53" x14ac:dyDescent="0.2">
      <c r="AZ136">
        <v>22</v>
      </c>
      <c r="BA136">
        <v>0</v>
      </c>
    </row>
    <row r="138" spans="52:53" x14ac:dyDescent="0.2">
      <c r="AZ138">
        <v>15.25</v>
      </c>
      <c r="BA138">
        <v>0.57894385129563963</v>
      </c>
    </row>
    <row r="139" spans="52:53" x14ac:dyDescent="0.2">
      <c r="AZ139">
        <v>15.25</v>
      </c>
      <c r="BA139">
        <v>1.3340691122770307</v>
      </c>
    </row>
    <row r="141" spans="52:53" x14ac:dyDescent="0.2">
      <c r="AZ141">
        <v>15.25</v>
      </c>
      <c r="BA141">
        <v>1.3340691122770307</v>
      </c>
    </row>
    <row r="142" spans="52:53" x14ac:dyDescent="0.2">
      <c r="AZ142">
        <v>17</v>
      </c>
      <c r="BA142">
        <v>1.3340691122770307</v>
      </c>
    </row>
    <row r="144" spans="52:53" x14ac:dyDescent="0.2">
      <c r="AZ144">
        <v>17</v>
      </c>
      <c r="BA144">
        <v>1.3340691122770307</v>
      </c>
    </row>
    <row r="145" spans="52:53" x14ac:dyDescent="0.2">
      <c r="AZ145">
        <v>17</v>
      </c>
      <c r="BA145">
        <v>0</v>
      </c>
    </row>
    <row r="147" spans="52:53" x14ac:dyDescent="0.2">
      <c r="AZ147">
        <v>7.5</v>
      </c>
      <c r="BA147">
        <v>0.42023906798918997</v>
      </c>
    </row>
    <row r="148" spans="52:53" x14ac:dyDescent="0.2">
      <c r="AZ148">
        <v>7.5</v>
      </c>
      <c r="BA148">
        <v>1.3460465089316707</v>
      </c>
    </row>
    <row r="150" spans="52:53" x14ac:dyDescent="0.2">
      <c r="AZ150">
        <v>7.5</v>
      </c>
      <c r="BA150">
        <v>1.3460465089316707</v>
      </c>
    </row>
    <row r="151" spans="52:53" x14ac:dyDescent="0.2">
      <c r="AZ151">
        <v>10.5</v>
      </c>
      <c r="BA151">
        <v>1.3460465089316707</v>
      </c>
    </row>
    <row r="153" spans="52:53" x14ac:dyDescent="0.2">
      <c r="AZ153">
        <v>10.5</v>
      </c>
      <c r="BA153">
        <v>1.3460465089316707</v>
      </c>
    </row>
    <row r="154" spans="52:53" x14ac:dyDescent="0.2">
      <c r="AZ154">
        <v>10.5</v>
      </c>
      <c r="BA154">
        <v>0.63160518626330864</v>
      </c>
    </row>
    <row r="156" spans="52:53" x14ac:dyDescent="0.2">
      <c r="AZ156">
        <v>20.875</v>
      </c>
      <c r="BA156">
        <v>1.1288276657604803</v>
      </c>
    </row>
    <row r="157" spans="52:53" x14ac:dyDescent="0.2">
      <c r="AZ157">
        <v>20.875</v>
      </c>
      <c r="BA157">
        <v>1.4775850135282182</v>
      </c>
    </row>
    <row r="159" spans="52:53" x14ac:dyDescent="0.2">
      <c r="AZ159">
        <v>20.875</v>
      </c>
      <c r="BA159">
        <v>1.4775850135282182</v>
      </c>
    </row>
    <row r="160" spans="52:53" x14ac:dyDescent="0.2">
      <c r="AZ160">
        <v>23</v>
      </c>
      <c r="BA160">
        <v>1.4775850135282182</v>
      </c>
    </row>
    <row r="162" spans="52:53" x14ac:dyDescent="0.2">
      <c r="AZ162">
        <v>23</v>
      </c>
      <c r="BA162">
        <v>1.4775850135282182</v>
      </c>
    </row>
    <row r="163" spans="52:53" x14ac:dyDescent="0.2">
      <c r="AZ163">
        <v>23</v>
      </c>
      <c r="BA163">
        <v>0</v>
      </c>
    </row>
    <row r="165" spans="52:53" x14ac:dyDescent="0.2">
      <c r="AZ165">
        <v>13</v>
      </c>
      <c r="BA165">
        <v>0</v>
      </c>
    </row>
    <row r="166" spans="52:53" x14ac:dyDescent="0.2">
      <c r="AZ166">
        <v>13</v>
      </c>
      <c r="BA166">
        <v>2.0043185976087488</v>
      </c>
    </row>
    <row r="168" spans="52:53" x14ac:dyDescent="0.2">
      <c r="AZ168">
        <v>13</v>
      </c>
      <c r="BA168">
        <v>2.0043185976087488</v>
      </c>
    </row>
    <row r="169" spans="52:53" x14ac:dyDescent="0.2">
      <c r="AZ169">
        <v>16.125</v>
      </c>
      <c r="BA169">
        <v>2.0043185976087488</v>
      </c>
    </row>
    <row r="171" spans="52:53" x14ac:dyDescent="0.2">
      <c r="AZ171">
        <v>16.125</v>
      </c>
      <c r="BA171">
        <v>2.0043185976087488</v>
      </c>
    </row>
    <row r="172" spans="52:53" x14ac:dyDescent="0.2">
      <c r="AZ172">
        <v>16.125</v>
      </c>
      <c r="BA172">
        <v>1.3340691122770307</v>
      </c>
    </row>
    <row r="174" spans="52:53" x14ac:dyDescent="0.2">
      <c r="AZ174">
        <v>9</v>
      </c>
      <c r="BA174">
        <v>1.3460465089316707</v>
      </c>
    </row>
    <row r="175" spans="52:53" x14ac:dyDescent="0.2">
      <c r="AZ175">
        <v>9</v>
      </c>
      <c r="BA175">
        <v>2.7249874588027372</v>
      </c>
    </row>
    <row r="177" spans="52:53" x14ac:dyDescent="0.2">
      <c r="AZ177">
        <v>9</v>
      </c>
      <c r="BA177">
        <v>2.7249874588027372</v>
      </c>
    </row>
    <row r="178" spans="52:53" x14ac:dyDescent="0.2">
      <c r="AZ178">
        <v>3.75</v>
      </c>
      <c r="BA178">
        <v>2.7249874588027372</v>
      </c>
    </row>
    <row r="180" spans="52:53" x14ac:dyDescent="0.2">
      <c r="AZ180">
        <v>3.75</v>
      </c>
      <c r="BA180">
        <v>2.7249874588027372</v>
      </c>
    </row>
    <row r="181" spans="52:53" x14ac:dyDescent="0.2">
      <c r="AZ181">
        <v>3.75</v>
      </c>
      <c r="BA181">
        <v>0.7319502453380704</v>
      </c>
    </row>
    <row r="183" spans="52:53" x14ac:dyDescent="0.2">
      <c r="AZ183">
        <v>21.9375</v>
      </c>
      <c r="BA183">
        <v>1.4775850135282182</v>
      </c>
    </row>
    <row r="184" spans="52:53" x14ac:dyDescent="0.2">
      <c r="AZ184">
        <v>21.9375</v>
      </c>
      <c r="BA184">
        <v>3.6304961944801377</v>
      </c>
    </row>
    <row r="186" spans="52:53" x14ac:dyDescent="0.2">
      <c r="AZ186">
        <v>21.9375</v>
      </c>
      <c r="BA186">
        <v>3.6304961944801377</v>
      </c>
    </row>
    <row r="187" spans="52:53" x14ac:dyDescent="0.2">
      <c r="AZ187">
        <v>24.5</v>
      </c>
      <c r="BA187">
        <v>3.6304961944801377</v>
      </c>
    </row>
    <row r="189" spans="52:53" x14ac:dyDescent="0.2">
      <c r="AZ189">
        <v>24.5</v>
      </c>
      <c r="BA189">
        <v>3.6304961944801377</v>
      </c>
    </row>
    <row r="190" spans="52:53" x14ac:dyDescent="0.2">
      <c r="AZ190">
        <v>24.5</v>
      </c>
      <c r="BA190">
        <v>0.22371474663515856</v>
      </c>
    </row>
    <row r="192" spans="52:53" x14ac:dyDescent="0.2">
      <c r="AZ192">
        <v>18</v>
      </c>
      <c r="BA192">
        <v>0</v>
      </c>
    </row>
    <row r="193" spans="52:53" x14ac:dyDescent="0.2">
      <c r="AZ193">
        <v>18</v>
      </c>
      <c r="BA193">
        <v>4.271756861496649</v>
      </c>
    </row>
    <row r="195" spans="52:53" x14ac:dyDescent="0.2">
      <c r="AZ195">
        <v>18</v>
      </c>
      <c r="BA195">
        <v>4.271756861496649</v>
      </c>
    </row>
    <row r="196" spans="52:53" x14ac:dyDescent="0.2">
      <c r="AZ196">
        <v>23.21875</v>
      </c>
      <c r="BA196">
        <v>4.271756861496649</v>
      </c>
    </row>
    <row r="198" spans="52:53" x14ac:dyDescent="0.2">
      <c r="AZ198">
        <v>23.21875</v>
      </c>
      <c r="BA198">
        <v>4.271756861496649</v>
      </c>
    </row>
    <row r="199" spans="52:53" x14ac:dyDescent="0.2">
      <c r="AZ199">
        <v>23.21875</v>
      </c>
      <c r="BA199">
        <v>3.6304961944801377</v>
      </c>
    </row>
    <row r="201" spans="52:53" x14ac:dyDescent="0.2">
      <c r="AZ201">
        <v>14.5625</v>
      </c>
      <c r="BA201">
        <v>2.0043185976087488</v>
      </c>
    </row>
    <row r="202" spans="52:53" x14ac:dyDescent="0.2">
      <c r="AZ202">
        <v>14.5625</v>
      </c>
      <c r="BA202">
        <v>4.3070699159808781</v>
      </c>
    </row>
    <row r="204" spans="52:53" x14ac:dyDescent="0.2">
      <c r="AZ204">
        <v>14.5625</v>
      </c>
      <c r="BA204">
        <v>4.3070699159808781</v>
      </c>
    </row>
    <row r="205" spans="52:53" x14ac:dyDescent="0.2">
      <c r="AZ205">
        <v>6.375</v>
      </c>
      <c r="BA205">
        <v>4.3070699159808781</v>
      </c>
    </row>
    <row r="207" spans="52:53" x14ac:dyDescent="0.2">
      <c r="AZ207">
        <v>6.375</v>
      </c>
      <c r="BA207">
        <v>4.3070699159808781</v>
      </c>
    </row>
    <row r="208" spans="52:53" x14ac:dyDescent="0.2">
      <c r="AZ208">
        <v>6.375</v>
      </c>
      <c r="BA208">
        <v>2.7249874588027372</v>
      </c>
    </row>
    <row r="210" spans="52:53" x14ac:dyDescent="0.2">
      <c r="AZ210">
        <v>20.609375</v>
      </c>
      <c r="BA210">
        <v>4.271756861496649</v>
      </c>
    </row>
    <row r="211" spans="52:53" x14ac:dyDescent="0.2">
      <c r="AZ211">
        <v>20.609375</v>
      </c>
      <c r="BA211">
        <v>7.7292569158565012</v>
      </c>
    </row>
    <row r="213" spans="52:53" x14ac:dyDescent="0.2">
      <c r="AZ213">
        <v>20.609375</v>
      </c>
      <c r="BA213">
        <v>7.7292569158565012</v>
      </c>
    </row>
    <row r="214" spans="52:53" x14ac:dyDescent="0.2">
      <c r="AZ214">
        <v>26</v>
      </c>
      <c r="BA214">
        <v>7.7292569158565012</v>
      </c>
    </row>
    <row r="216" spans="52:53" x14ac:dyDescent="0.2">
      <c r="AZ216">
        <v>26</v>
      </c>
      <c r="BA216">
        <v>7.7292569158565012</v>
      </c>
    </row>
    <row r="217" spans="52:53" x14ac:dyDescent="0.2">
      <c r="AZ217">
        <v>26</v>
      </c>
      <c r="BA217">
        <v>0</v>
      </c>
    </row>
    <row r="219" spans="52:53" x14ac:dyDescent="0.2">
      <c r="AZ219">
        <v>10.46875</v>
      </c>
      <c r="BA219">
        <v>4.3070699159808781</v>
      </c>
    </row>
    <row r="220" spans="52:53" x14ac:dyDescent="0.2">
      <c r="AZ220">
        <v>10.46875</v>
      </c>
      <c r="BA220">
        <v>14.27849729844937</v>
      </c>
    </row>
    <row r="222" spans="52:53" x14ac:dyDescent="0.2">
      <c r="AZ222">
        <v>10.46875</v>
      </c>
      <c r="BA222">
        <v>14.27849729844937</v>
      </c>
    </row>
    <row r="223" spans="52:53" x14ac:dyDescent="0.2">
      <c r="AZ223">
        <v>23.3046875</v>
      </c>
      <c r="BA223">
        <v>14.27849729844937</v>
      </c>
    </row>
    <row r="225" spans="52:53" x14ac:dyDescent="0.2">
      <c r="AZ225">
        <v>23.3046875</v>
      </c>
      <c r="BA225">
        <v>14.27849729844937</v>
      </c>
    </row>
    <row r="226" spans="52:53" x14ac:dyDescent="0.2">
      <c r="AZ226">
        <v>23.3046875</v>
      </c>
      <c r="BA226">
        <v>7.7292569158565012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0"/>
  <sheetViews>
    <sheetView showGridLines="0" topLeftCell="A58" workbookViewId="0">
      <selection activeCell="G86" sqref="G86"/>
    </sheetView>
  </sheetViews>
  <sheetFormatPr defaultRowHeight="12.75" x14ac:dyDescent="0.2"/>
  <cols>
    <col min="14" max="14" width="13.33203125" bestFit="1" customWidth="1"/>
  </cols>
  <sheetData>
    <row r="2" spans="2:16" ht="18.75" x14ac:dyDescent="0.3">
      <c r="B2" s="8" t="s">
        <v>152</v>
      </c>
      <c r="N2" t="s">
        <v>135</v>
      </c>
    </row>
    <row r="4" spans="2:16" ht="15.75" x14ac:dyDescent="0.25">
      <c r="B4" s="19" t="s">
        <v>136</v>
      </c>
      <c r="C4" s="20"/>
      <c r="D4" s="20"/>
      <c r="E4" s="20"/>
      <c r="F4" s="20"/>
      <c r="G4" s="20"/>
      <c r="H4" s="20"/>
      <c r="I4" s="20"/>
      <c r="J4" s="20"/>
      <c r="K4" s="21"/>
      <c r="N4" s="19" t="s">
        <v>137</v>
      </c>
      <c r="O4" s="20"/>
      <c r="P4" s="21"/>
    </row>
    <row r="5" spans="2:16" x14ac:dyDescent="0.2">
      <c r="B5" s="22" t="s">
        <v>147</v>
      </c>
      <c r="C5" s="23"/>
      <c r="D5" s="22" t="s">
        <v>148</v>
      </c>
      <c r="E5" s="23"/>
      <c r="F5" s="22" t="s">
        <v>149</v>
      </c>
      <c r="G5" s="23"/>
      <c r="H5" s="22" t="s">
        <v>150</v>
      </c>
      <c r="I5" s="23"/>
      <c r="J5" s="22" t="s">
        <v>151</v>
      </c>
      <c r="K5" s="23"/>
      <c r="N5" s="10" t="s">
        <v>138</v>
      </c>
      <c r="O5" s="10" t="s">
        <v>139</v>
      </c>
      <c r="P5" s="10" t="s">
        <v>140</v>
      </c>
    </row>
    <row r="6" spans="2:16" x14ac:dyDescent="0.2">
      <c r="N6" s="9">
        <v>2</v>
      </c>
      <c r="O6" s="9">
        <v>1</v>
      </c>
      <c r="P6" s="9">
        <v>3</v>
      </c>
    </row>
    <row r="8" spans="2:16" ht="18.75" x14ac:dyDescent="0.3">
      <c r="B8" s="11" t="s">
        <v>148</v>
      </c>
    </row>
    <row r="10" spans="2:16" ht="15.75" x14ac:dyDescent="0.25">
      <c r="C10" s="19" t="s">
        <v>153</v>
      </c>
      <c r="D10" s="20"/>
      <c r="E10" s="20"/>
      <c r="F10" s="20"/>
      <c r="G10" s="20"/>
      <c r="H10" s="20"/>
      <c r="I10" s="21"/>
    </row>
    <row r="11" spans="2:16" x14ac:dyDescent="0.2">
      <c r="C11" s="38" t="s">
        <v>154</v>
      </c>
      <c r="D11" s="39"/>
      <c r="E11" s="40"/>
      <c r="F11" s="36" t="s">
        <v>155</v>
      </c>
      <c r="G11" s="37"/>
      <c r="H11" s="37"/>
      <c r="I11" s="23"/>
    </row>
    <row r="12" spans="2:16" x14ac:dyDescent="0.2">
      <c r="C12" s="38" t="s">
        <v>156</v>
      </c>
      <c r="D12" s="39"/>
      <c r="E12" s="40"/>
      <c r="F12" s="36" t="s">
        <v>153</v>
      </c>
      <c r="G12" s="37"/>
      <c r="H12" s="37"/>
      <c r="I12" s="23"/>
    </row>
    <row r="13" spans="2:16" x14ac:dyDescent="0.2">
      <c r="C13" s="38" t="s">
        <v>157</v>
      </c>
      <c r="D13" s="39"/>
      <c r="E13" s="40"/>
      <c r="F13" s="36" t="s">
        <v>158</v>
      </c>
      <c r="G13" s="37"/>
      <c r="H13" s="37"/>
      <c r="I13" s="23"/>
    </row>
    <row r="14" spans="2:16" x14ac:dyDescent="0.2">
      <c r="C14" s="38" t="s">
        <v>159</v>
      </c>
      <c r="D14" s="39"/>
      <c r="E14" s="40"/>
      <c r="F14" s="41">
        <v>127</v>
      </c>
      <c r="G14" s="42"/>
      <c r="H14" s="42"/>
      <c r="I14" s="43"/>
    </row>
    <row r="15" spans="2:16" x14ac:dyDescent="0.2">
      <c r="C15" s="38" t="s">
        <v>160</v>
      </c>
      <c r="D15" s="39"/>
      <c r="E15" s="40"/>
      <c r="F15" s="36" t="s">
        <v>161</v>
      </c>
      <c r="G15" s="37"/>
      <c r="H15" s="37"/>
      <c r="I15" s="23"/>
    </row>
    <row r="17" spans="2:10" ht="15.75" x14ac:dyDescent="0.25">
      <c r="C17" s="19" t="s">
        <v>162</v>
      </c>
      <c r="D17" s="20"/>
      <c r="E17" s="20"/>
      <c r="F17" s="20"/>
      <c r="G17" s="21"/>
    </row>
    <row r="18" spans="2:10" x14ac:dyDescent="0.2">
      <c r="C18" s="38" t="s">
        <v>163</v>
      </c>
      <c r="D18" s="39"/>
      <c r="E18" s="40"/>
      <c r="F18" s="41">
        <v>2</v>
      </c>
      <c r="G18" s="43"/>
    </row>
    <row r="19" spans="2:10" x14ac:dyDescent="0.2">
      <c r="C19" s="38" t="s">
        <v>164</v>
      </c>
      <c r="D19" s="39"/>
      <c r="E19" s="40"/>
      <c r="F19" s="9" t="s">
        <v>129</v>
      </c>
      <c r="G19" s="9" t="s">
        <v>130</v>
      </c>
    </row>
    <row r="21" spans="2:10" ht="15.75" x14ac:dyDescent="0.25">
      <c r="C21" s="19" t="s">
        <v>165</v>
      </c>
      <c r="D21" s="20"/>
      <c r="E21" s="20"/>
      <c r="F21" s="20"/>
      <c r="G21" s="20"/>
      <c r="H21" s="20"/>
      <c r="I21" s="21"/>
    </row>
    <row r="22" spans="2:10" x14ac:dyDescent="0.2">
      <c r="C22" s="38" t="s">
        <v>166</v>
      </c>
      <c r="D22" s="39"/>
      <c r="E22" s="40"/>
      <c r="F22" s="41">
        <v>3</v>
      </c>
      <c r="G22" s="42"/>
      <c r="H22" s="42"/>
      <c r="I22" s="43"/>
    </row>
    <row r="23" spans="2:10" x14ac:dyDescent="0.2">
      <c r="C23" s="38" t="s">
        <v>167</v>
      </c>
      <c r="D23" s="39"/>
      <c r="E23" s="40"/>
      <c r="F23" s="36" t="s">
        <v>168</v>
      </c>
      <c r="G23" s="37"/>
      <c r="H23" s="37"/>
      <c r="I23" s="23"/>
    </row>
    <row r="24" spans="2:10" x14ac:dyDescent="0.2">
      <c r="C24" s="38" t="s">
        <v>169</v>
      </c>
      <c r="D24" s="39"/>
      <c r="E24" s="40"/>
      <c r="F24" s="41">
        <v>50</v>
      </c>
      <c r="G24" s="42"/>
      <c r="H24" s="42"/>
      <c r="I24" s="43"/>
    </row>
    <row r="25" spans="2:10" x14ac:dyDescent="0.2">
      <c r="C25" s="38" t="s">
        <v>170</v>
      </c>
      <c r="D25" s="39"/>
      <c r="E25" s="40"/>
      <c r="F25" s="41">
        <v>12345</v>
      </c>
      <c r="G25" s="42"/>
      <c r="H25" s="42"/>
      <c r="I25" s="43"/>
    </row>
    <row r="26" spans="2:10" x14ac:dyDescent="0.2">
      <c r="C26" s="38" t="s">
        <v>171</v>
      </c>
      <c r="D26" s="39"/>
      <c r="E26" s="40"/>
      <c r="F26" s="36" t="s">
        <v>161</v>
      </c>
      <c r="G26" s="37"/>
      <c r="H26" s="37"/>
      <c r="I26" s="23"/>
    </row>
    <row r="27" spans="2:10" x14ac:dyDescent="0.2">
      <c r="C27" s="38" t="s">
        <v>172</v>
      </c>
      <c r="D27" s="39"/>
      <c r="E27" s="40"/>
      <c r="F27" s="36" t="s">
        <v>161</v>
      </c>
      <c r="G27" s="37"/>
      <c r="H27" s="37"/>
      <c r="I27" s="23"/>
    </row>
    <row r="30" spans="2:10" ht="18.75" x14ac:dyDescent="0.3">
      <c r="B30" s="11" t="s">
        <v>173</v>
      </c>
    </row>
    <row r="32" spans="2:10" ht="15.75" x14ac:dyDescent="0.25">
      <c r="C32" s="30" t="s">
        <v>174</v>
      </c>
      <c r="D32" s="31"/>
      <c r="E32" s="31"/>
      <c r="F32" s="31"/>
      <c r="G32" s="31"/>
      <c r="H32" s="31"/>
      <c r="I32" s="31"/>
      <c r="J32" s="31"/>
    </row>
    <row r="34" spans="3:6" ht="69" customHeight="1" x14ac:dyDescent="0.25">
      <c r="C34" s="32" t="s">
        <v>175</v>
      </c>
      <c r="D34" s="34" t="s">
        <v>176</v>
      </c>
      <c r="E34" s="19" t="s">
        <v>177</v>
      </c>
      <c r="F34" s="21"/>
    </row>
    <row r="35" spans="3:6" x14ac:dyDescent="0.2">
      <c r="C35" s="33"/>
      <c r="D35" s="35"/>
      <c r="E35" s="10" t="s">
        <v>129</v>
      </c>
      <c r="F35" s="10" t="s">
        <v>130</v>
      </c>
    </row>
    <row r="36" spans="3:6" x14ac:dyDescent="0.2">
      <c r="C36" s="27">
        <v>1</v>
      </c>
      <c r="D36" s="27">
        <v>158.0724619871792</v>
      </c>
      <c r="E36" s="9">
        <v>-0.54751607561159477</v>
      </c>
      <c r="F36" s="9">
        <v>0.80172202876781884</v>
      </c>
    </row>
    <row r="37" spans="3:6" x14ac:dyDescent="0.2">
      <c r="C37" s="28"/>
      <c r="D37" s="28"/>
      <c r="E37" s="9">
        <v>-0.98121948563895733</v>
      </c>
      <c r="F37" s="9">
        <v>-0.94174409203931897</v>
      </c>
    </row>
    <row r="38" spans="3:6" x14ac:dyDescent="0.2">
      <c r="C38" s="29"/>
      <c r="D38" s="29"/>
      <c r="E38" s="9">
        <v>1.2052438906463681</v>
      </c>
      <c r="F38" s="9">
        <v>0.94000933862794878</v>
      </c>
    </row>
    <row r="39" spans="3:6" x14ac:dyDescent="0.2">
      <c r="C39" s="27">
        <v>2</v>
      </c>
      <c r="D39" s="27">
        <v>366.8651090351247</v>
      </c>
      <c r="E39" s="9">
        <v>-2.1840279319871159</v>
      </c>
      <c r="F39" s="9">
        <v>0.84781395486151778</v>
      </c>
    </row>
    <row r="40" spans="3:6" x14ac:dyDescent="0.2">
      <c r="C40" s="28"/>
      <c r="D40" s="28"/>
      <c r="E40" s="9">
        <v>0.78687922260952514</v>
      </c>
      <c r="F40" s="9">
        <v>-1.3165116766039988</v>
      </c>
    </row>
    <row r="41" spans="3:6" x14ac:dyDescent="0.2">
      <c r="C41" s="29"/>
      <c r="D41" s="29"/>
      <c r="E41" s="9">
        <v>1.9657084700055698</v>
      </c>
      <c r="F41" s="9">
        <v>-1.6622490909461491</v>
      </c>
    </row>
    <row r="42" spans="3:6" x14ac:dyDescent="0.2">
      <c r="C42" s="27">
        <v>3</v>
      </c>
      <c r="D42" s="27">
        <v>207.08138267700474</v>
      </c>
      <c r="E42" s="9">
        <v>0.24533645361856674</v>
      </c>
      <c r="F42" s="9">
        <v>0.55791312853451913</v>
      </c>
    </row>
    <row r="43" spans="3:6" x14ac:dyDescent="0.2">
      <c r="C43" s="28"/>
      <c r="D43" s="28"/>
      <c r="E43" s="9">
        <v>-0.48404149245676176</v>
      </c>
      <c r="F43" s="9">
        <v>0.21219127158893314</v>
      </c>
    </row>
    <row r="44" spans="3:6" x14ac:dyDescent="0.2">
      <c r="C44" s="29"/>
      <c r="D44" s="29"/>
      <c r="E44" s="9">
        <v>-0.12523399113749981</v>
      </c>
      <c r="F44" s="9">
        <v>0.39924344568135761</v>
      </c>
    </row>
    <row r="45" spans="3:6" x14ac:dyDescent="0.2">
      <c r="C45" s="27">
        <v>4</v>
      </c>
      <c r="D45" s="27">
        <v>397.60246253357195</v>
      </c>
      <c r="E45" s="9">
        <v>-1.3932502610559827</v>
      </c>
      <c r="F45" s="9">
        <v>-0.18770021197681661</v>
      </c>
    </row>
    <row r="46" spans="3:6" x14ac:dyDescent="0.2">
      <c r="C46" s="28"/>
      <c r="D46" s="28"/>
      <c r="E46" s="9">
        <v>-1.2868674815320504</v>
      </c>
      <c r="F46" s="9">
        <v>-0.34899179379037254</v>
      </c>
    </row>
    <row r="47" spans="3:6" x14ac:dyDescent="0.2">
      <c r="C47" s="29"/>
      <c r="D47" s="29"/>
      <c r="E47" s="9">
        <v>-0.88481056203885677</v>
      </c>
      <c r="F47" s="9">
        <v>-0.9634566906727644</v>
      </c>
    </row>
    <row r="48" spans="3:6" x14ac:dyDescent="0.2">
      <c r="C48" s="27">
        <v>5</v>
      </c>
      <c r="D48" s="27">
        <v>143.07985120334052</v>
      </c>
      <c r="E48" s="9">
        <v>3.3623869809409179E-2</v>
      </c>
      <c r="F48" s="9">
        <v>0.4226878281954744</v>
      </c>
    </row>
    <row r="49" spans="2:6" x14ac:dyDescent="0.2">
      <c r="C49" s="28"/>
      <c r="D49" s="28"/>
      <c r="E49" s="9">
        <v>0.68189519503424523</v>
      </c>
      <c r="F49" s="9">
        <v>-1.2969116086618695</v>
      </c>
    </row>
    <row r="50" spans="2:6" x14ac:dyDescent="0.2">
      <c r="C50" s="29"/>
      <c r="D50" s="29"/>
      <c r="E50" s="9">
        <v>0.65590332213987512</v>
      </c>
      <c r="F50" s="9">
        <v>0.32707145480566524</v>
      </c>
    </row>
    <row r="51" spans="2:6" x14ac:dyDescent="0.2">
      <c r="C51" s="27">
        <v>6</v>
      </c>
      <c r="D51" s="27">
        <v>181.49417563852526</v>
      </c>
      <c r="E51" s="9">
        <v>-0.13390811478906672</v>
      </c>
      <c r="F51" s="9">
        <v>-0.22384243239171855</v>
      </c>
    </row>
    <row r="52" spans="2:6" x14ac:dyDescent="0.2">
      <c r="C52" s="28"/>
      <c r="D52" s="28"/>
      <c r="E52" s="9">
        <v>0.56079393277268708</v>
      </c>
      <c r="F52" s="9">
        <v>0.86562806097178469</v>
      </c>
    </row>
    <row r="53" spans="2:6" x14ac:dyDescent="0.2">
      <c r="C53" s="29"/>
      <c r="D53" s="29"/>
      <c r="E53" s="9">
        <v>0.53505238162022495</v>
      </c>
      <c r="F53" s="9">
        <v>0.53827662353201633</v>
      </c>
    </row>
    <row r="54" spans="2:6" x14ac:dyDescent="0.2">
      <c r="C54" s="27">
        <v>7</v>
      </c>
      <c r="D54" s="27">
        <v>348.86027629413246</v>
      </c>
      <c r="E54" s="9">
        <v>0.96134852573572593</v>
      </c>
      <c r="F54" s="9">
        <v>7.5110888178028148E-2</v>
      </c>
    </row>
    <row r="55" spans="2:6" x14ac:dyDescent="0.2">
      <c r="C55" s="28"/>
      <c r="D55" s="28"/>
      <c r="E55" s="9">
        <v>1.0955754402205382</v>
      </c>
      <c r="F55" s="9">
        <v>1.4750877066807015</v>
      </c>
    </row>
    <row r="56" spans="2:6" x14ac:dyDescent="0.2">
      <c r="C56" s="29"/>
      <c r="D56" s="29"/>
      <c r="E56" s="9">
        <v>1.0835586103334747</v>
      </c>
      <c r="F56" s="9">
        <v>0.60762985979342443</v>
      </c>
    </row>
    <row r="57" spans="2:6" x14ac:dyDescent="0.2">
      <c r="C57" s="27">
        <v>8</v>
      </c>
      <c r="D57" s="27">
        <v>161.58297811174063</v>
      </c>
      <c r="E57" s="9">
        <v>-0.71090487891065457</v>
      </c>
      <c r="F57" s="9">
        <v>-0.30671525096978708</v>
      </c>
    </row>
    <row r="58" spans="2:6" x14ac:dyDescent="0.2">
      <c r="C58" s="28"/>
      <c r="D58" s="28"/>
      <c r="E58" s="9">
        <v>-0.17354311673549258</v>
      </c>
      <c r="F58" s="9">
        <v>0.92766283859956644</v>
      </c>
    </row>
    <row r="59" spans="2:6" x14ac:dyDescent="0.2">
      <c r="C59" s="29"/>
      <c r="D59" s="29"/>
      <c r="E59" s="9">
        <v>0.86011417526589728</v>
      </c>
      <c r="F59" s="9">
        <v>0.76923258953825935</v>
      </c>
    </row>
    <row r="60" spans="2:6" x14ac:dyDescent="0.2">
      <c r="C60" s="27">
        <v>9</v>
      </c>
      <c r="D60" s="27">
        <v>144.79302509962517</v>
      </c>
      <c r="E60" s="9">
        <v>-0.802062987111267</v>
      </c>
      <c r="F60" s="9">
        <v>-0.32072420893625719</v>
      </c>
    </row>
    <row r="61" spans="2:6" x14ac:dyDescent="0.2">
      <c r="C61" s="28"/>
      <c r="D61" s="28"/>
      <c r="E61" s="9">
        <v>1.0152902866053586</v>
      </c>
      <c r="F61" s="9">
        <v>0.26502125624971062</v>
      </c>
    </row>
    <row r="62" spans="2:6" x14ac:dyDescent="0.2">
      <c r="C62" s="29"/>
      <c r="D62" s="29"/>
      <c r="E62" s="9">
        <v>0.7946290966016879</v>
      </c>
      <c r="F62" s="9">
        <v>-0.27650312801356874</v>
      </c>
    </row>
    <row r="63" spans="2:6" x14ac:dyDescent="0.2">
      <c r="B63" s="12" t="s">
        <v>178</v>
      </c>
      <c r="C63" s="27">
        <v>10</v>
      </c>
      <c r="D63" s="27">
        <v>110.02645885369145</v>
      </c>
      <c r="E63" s="9">
        <v>-0.56413870672615773</v>
      </c>
      <c r="F63" s="9">
        <v>0.63063433644943723</v>
      </c>
    </row>
    <row r="64" spans="2:6" x14ac:dyDescent="0.2">
      <c r="C64" s="28"/>
      <c r="D64" s="28"/>
      <c r="E64" s="9">
        <v>1.0835586103334747</v>
      </c>
      <c r="F64" s="9">
        <v>0.60762985979342443</v>
      </c>
    </row>
    <row r="65" spans="2:12" x14ac:dyDescent="0.2">
      <c r="C65" s="29"/>
      <c r="D65" s="29"/>
      <c r="E65" s="9">
        <v>-0.11795861943458796</v>
      </c>
      <c r="F65" s="9">
        <v>-1.5487733039402913</v>
      </c>
    </row>
    <row r="67" spans="2:12" ht="18.75" x14ac:dyDescent="0.3">
      <c r="B67" s="11" t="s">
        <v>150</v>
      </c>
    </row>
    <row r="69" spans="2:12" ht="15.75" x14ac:dyDescent="0.25">
      <c r="C69" s="24" t="s">
        <v>179</v>
      </c>
      <c r="D69" s="25"/>
      <c r="E69" s="26"/>
      <c r="H69" s="24" t="s">
        <v>180</v>
      </c>
      <c r="I69" s="25"/>
      <c r="J69" s="26"/>
    </row>
    <row r="70" spans="2:12" x14ac:dyDescent="0.2">
      <c r="C70" s="10" t="s">
        <v>181</v>
      </c>
      <c r="D70" s="10" t="s">
        <v>129</v>
      </c>
      <c r="E70" s="10" t="s">
        <v>130</v>
      </c>
      <c r="H70" s="10" t="s">
        <v>181</v>
      </c>
      <c r="I70" s="10" t="s">
        <v>129</v>
      </c>
      <c r="J70" s="10" t="s">
        <v>130</v>
      </c>
    </row>
    <row r="71" spans="2:12" x14ac:dyDescent="0.2">
      <c r="C71" s="12" t="s">
        <v>182</v>
      </c>
      <c r="D71" s="9">
        <v>31.969830847826088</v>
      </c>
      <c r="E71" s="9">
        <v>-90.44188006521739</v>
      </c>
      <c r="H71" s="12" t="s">
        <v>182</v>
      </c>
      <c r="I71" s="9">
        <v>-0.95733973257836069</v>
      </c>
      <c r="J71" s="9">
        <v>0.14970750850499515</v>
      </c>
    </row>
    <row r="72" spans="2:12" x14ac:dyDescent="0.2">
      <c r="C72" s="12" t="s">
        <v>183</v>
      </c>
      <c r="D72" s="9">
        <v>39.985947927272726</v>
      </c>
      <c r="E72" s="9">
        <v>-83.094362054545456</v>
      </c>
      <c r="H72" s="12" t="s">
        <v>183</v>
      </c>
      <c r="I72" s="9">
        <v>0.63016690560772293</v>
      </c>
      <c r="J72" s="9">
        <v>0.65105948856115414</v>
      </c>
    </row>
    <row r="73" spans="2:12" x14ac:dyDescent="0.2">
      <c r="C73" s="12" t="s">
        <v>184</v>
      </c>
      <c r="D73" s="9">
        <v>38.625322538461539</v>
      </c>
      <c r="E73" s="9">
        <v>-116.70167330769232</v>
      </c>
      <c r="H73" s="12" t="s">
        <v>184</v>
      </c>
      <c r="I73" s="9">
        <v>0.36070953423766927</v>
      </c>
      <c r="J73" s="9">
        <v>-1.6421083562343641</v>
      </c>
    </row>
    <row r="75" spans="2:12" ht="15.75" x14ac:dyDescent="0.25">
      <c r="C75" s="24" t="s">
        <v>179</v>
      </c>
      <c r="D75" s="25"/>
      <c r="E75" s="25"/>
      <c r="F75" s="26"/>
      <c r="I75" s="24" t="s">
        <v>180</v>
      </c>
      <c r="J75" s="25"/>
      <c r="K75" s="25"/>
      <c r="L75" s="26"/>
    </row>
    <row r="76" spans="2:12" ht="51" x14ac:dyDescent="0.2">
      <c r="C76" s="13" t="s">
        <v>185</v>
      </c>
      <c r="D76" s="10" t="s">
        <v>182</v>
      </c>
      <c r="E76" s="10" t="s">
        <v>183</v>
      </c>
      <c r="F76" s="10" t="s">
        <v>184</v>
      </c>
      <c r="I76" s="13" t="s">
        <v>185</v>
      </c>
      <c r="J76" s="10" t="s">
        <v>182</v>
      </c>
      <c r="K76" s="10" t="s">
        <v>183</v>
      </c>
      <c r="L76" s="10" t="s">
        <v>184</v>
      </c>
    </row>
    <row r="77" spans="2:12" x14ac:dyDescent="0.2">
      <c r="C77" s="12" t="s">
        <v>182</v>
      </c>
      <c r="D77" s="9">
        <v>0</v>
      </c>
      <c r="E77" s="9">
        <v>10.874012780411288</v>
      </c>
      <c r="F77" s="9">
        <v>27.090077718265317</v>
      </c>
      <c r="I77" s="12" t="s">
        <v>182</v>
      </c>
      <c r="J77" s="9">
        <v>0</v>
      </c>
      <c r="K77" s="9">
        <v>1.6647916188493719</v>
      </c>
      <c r="L77" s="9">
        <v>2.2243781069966349</v>
      </c>
    </row>
    <row r="78" spans="2:12" x14ac:dyDescent="0.2">
      <c r="C78" s="12" t="s">
        <v>183</v>
      </c>
      <c r="D78" s="9">
        <v>10.874012780411288</v>
      </c>
      <c r="E78" s="9">
        <v>0</v>
      </c>
      <c r="F78" s="9">
        <v>33.634843111193128</v>
      </c>
      <c r="I78" s="12" t="s">
        <v>183</v>
      </c>
      <c r="J78" s="9">
        <v>1.6647916188493719</v>
      </c>
      <c r="K78" s="9">
        <v>0</v>
      </c>
      <c r="L78" s="9">
        <v>2.3089447891601438</v>
      </c>
    </row>
    <row r="79" spans="2:12" x14ac:dyDescent="0.2">
      <c r="C79" s="12" t="s">
        <v>184</v>
      </c>
      <c r="D79" s="9">
        <v>27.090077718265317</v>
      </c>
      <c r="E79" s="9">
        <v>33.634843111193128</v>
      </c>
      <c r="F79" s="9">
        <v>0</v>
      </c>
      <c r="I79" s="12" t="s">
        <v>184</v>
      </c>
      <c r="J79" s="9">
        <v>2.2243781069966349</v>
      </c>
      <c r="K79" s="9">
        <v>2.3089447891601438</v>
      </c>
      <c r="L79" s="9">
        <v>0</v>
      </c>
    </row>
    <row r="83" spans="2:11" ht="18.75" x14ac:dyDescent="0.3">
      <c r="B83" s="11" t="s">
        <v>186</v>
      </c>
    </row>
    <row r="85" spans="2:11" ht="15.75" x14ac:dyDescent="0.25">
      <c r="C85" s="24" t="s">
        <v>179</v>
      </c>
      <c r="D85" s="25"/>
      <c r="E85" s="26"/>
      <c r="I85" s="24" t="s">
        <v>180</v>
      </c>
      <c r="J85" s="25"/>
      <c r="K85" s="26"/>
    </row>
    <row r="86" spans="2:11" x14ac:dyDescent="0.2">
      <c r="C86" s="10" t="s">
        <v>181</v>
      </c>
      <c r="D86" s="10" t="s">
        <v>187</v>
      </c>
      <c r="E86" s="10" t="s">
        <v>188</v>
      </c>
      <c r="I86" s="10" t="s">
        <v>181</v>
      </c>
      <c r="J86" s="10" t="s">
        <v>187</v>
      </c>
      <c r="K86" s="10" t="s">
        <v>188</v>
      </c>
    </row>
    <row r="87" spans="2:11" x14ac:dyDescent="0.2">
      <c r="C87" s="12" t="s">
        <v>182</v>
      </c>
      <c r="D87" s="9">
        <v>46</v>
      </c>
      <c r="E87" s="9">
        <v>6.5415135289448321</v>
      </c>
      <c r="I87" s="12" t="s">
        <v>182</v>
      </c>
      <c r="J87" s="9">
        <v>46</v>
      </c>
      <c r="K87" s="9">
        <v>0.64086394120426937</v>
      </c>
    </row>
    <row r="88" spans="2:11" x14ac:dyDescent="0.2">
      <c r="C88" s="12" t="s">
        <v>183</v>
      </c>
      <c r="D88" s="9">
        <v>55</v>
      </c>
      <c r="E88" s="9">
        <v>5.6670394620119602</v>
      </c>
      <c r="I88" s="12" t="s">
        <v>183</v>
      </c>
      <c r="J88" s="9">
        <v>55</v>
      </c>
      <c r="K88" s="9">
        <v>0.56441149424584991</v>
      </c>
    </row>
    <row r="89" spans="2:11" x14ac:dyDescent="0.2">
      <c r="C89" s="12" t="s">
        <v>184</v>
      </c>
      <c r="D89" s="9">
        <v>26</v>
      </c>
      <c r="E89" s="9">
        <v>8.5851427741973048</v>
      </c>
      <c r="I89" s="12" t="s">
        <v>184</v>
      </c>
      <c r="J89" s="9">
        <v>26</v>
      </c>
      <c r="K89" s="9">
        <v>1.0446162928632496</v>
      </c>
    </row>
    <row r="90" spans="2:11" x14ac:dyDescent="0.2">
      <c r="C90" s="12" t="s">
        <v>189</v>
      </c>
      <c r="D90" s="9">
        <v>127</v>
      </c>
      <c r="E90" s="9">
        <v>6.5811850777263778</v>
      </c>
      <c r="I90" s="12" t="s">
        <v>189</v>
      </c>
      <c r="J90" s="9">
        <v>127</v>
      </c>
      <c r="K90" s="9">
        <v>0.69041257553828839</v>
      </c>
    </row>
  </sheetData>
  <mergeCells count="65"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  <mergeCell ref="F15:I15"/>
    <mergeCell ref="C17:G17"/>
    <mergeCell ref="C18:E18"/>
    <mergeCell ref="C19:E19"/>
    <mergeCell ref="F18:G18"/>
    <mergeCell ref="F27:I27"/>
    <mergeCell ref="C22:E22"/>
    <mergeCell ref="C23:E23"/>
    <mergeCell ref="C24:E24"/>
    <mergeCell ref="C25:E25"/>
    <mergeCell ref="C26:E26"/>
    <mergeCell ref="C27:E27"/>
    <mergeCell ref="F22:I22"/>
    <mergeCell ref="F23:I23"/>
    <mergeCell ref="F24:I24"/>
    <mergeCell ref="F25:I25"/>
    <mergeCell ref="F26:I26"/>
    <mergeCell ref="C32:J32"/>
    <mergeCell ref="E34:F34"/>
    <mergeCell ref="C34:C35"/>
    <mergeCell ref="D34:D35"/>
    <mergeCell ref="C36:C38"/>
    <mergeCell ref="D36:D38"/>
    <mergeCell ref="C39:C41"/>
    <mergeCell ref="D39:D41"/>
    <mergeCell ref="C42:C44"/>
    <mergeCell ref="D42:D44"/>
    <mergeCell ref="C45:C47"/>
    <mergeCell ref="D45:D47"/>
    <mergeCell ref="C48:C50"/>
    <mergeCell ref="D48:D50"/>
    <mergeCell ref="C51:C53"/>
    <mergeCell ref="D51:D53"/>
    <mergeCell ref="C54:C56"/>
    <mergeCell ref="D54:D56"/>
    <mergeCell ref="C57:C59"/>
    <mergeCell ref="D57:D59"/>
    <mergeCell ref="C60:C62"/>
    <mergeCell ref="D60:D62"/>
    <mergeCell ref="C63:C65"/>
    <mergeCell ref="D63:D65"/>
    <mergeCell ref="C69:E69"/>
    <mergeCell ref="H69:J69"/>
    <mergeCell ref="C75:F75"/>
    <mergeCell ref="I75:L75"/>
    <mergeCell ref="C85:E85"/>
    <mergeCell ref="I85:K85"/>
    <mergeCell ref="N4:P4"/>
    <mergeCell ref="B5:C5"/>
    <mergeCell ref="D5:E5"/>
    <mergeCell ref="F5:G5"/>
    <mergeCell ref="H5:I5"/>
    <mergeCell ref="J5:K5"/>
    <mergeCell ref="B4:K4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67:$B$67" display="Cluster Centers"/>
    <hyperlink ref="J5" location="'KMC_Output'!$B$83:$B$83" display="Data Summ.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7"/>
  <sheetViews>
    <sheetView showGridLines="0" workbookViewId="0">
      <selection activeCell="F20" sqref="F20"/>
    </sheetView>
  </sheetViews>
  <sheetFormatPr defaultRowHeight="12.75" x14ac:dyDescent="0.2"/>
  <cols>
    <col min="14" max="14" width="13.33203125" bestFit="1" customWidth="1"/>
  </cols>
  <sheetData>
    <row r="2" spans="2:16" ht="18.75" x14ac:dyDescent="0.3">
      <c r="B2" s="8" t="s">
        <v>134</v>
      </c>
      <c r="N2" t="s">
        <v>135</v>
      </c>
    </row>
    <row r="4" spans="2:16" ht="15.75" x14ac:dyDescent="0.25">
      <c r="B4" s="19" t="s">
        <v>136</v>
      </c>
      <c r="C4" s="20"/>
      <c r="D4" s="20"/>
      <c r="E4" s="20"/>
      <c r="F4" s="20"/>
      <c r="G4" s="20"/>
      <c r="H4" s="20"/>
      <c r="I4" s="20"/>
      <c r="J4" s="20"/>
      <c r="K4" s="21"/>
      <c r="N4" s="19" t="s">
        <v>137</v>
      </c>
      <c r="O4" s="20"/>
      <c r="P4" s="21"/>
    </row>
    <row r="5" spans="2:16" x14ac:dyDescent="0.2">
      <c r="B5" s="22" t="s">
        <v>147</v>
      </c>
      <c r="C5" s="23"/>
      <c r="D5" s="22" t="s">
        <v>148</v>
      </c>
      <c r="E5" s="23"/>
      <c r="F5" s="22" t="s">
        <v>149</v>
      </c>
      <c r="G5" s="23"/>
      <c r="H5" s="22" t="s">
        <v>150</v>
      </c>
      <c r="I5" s="23"/>
      <c r="J5" s="22" t="s">
        <v>151</v>
      </c>
      <c r="K5" s="23"/>
      <c r="N5" s="10" t="s">
        <v>138</v>
      </c>
      <c r="O5" s="10" t="s">
        <v>139</v>
      </c>
      <c r="P5" s="10" t="s">
        <v>140</v>
      </c>
    </row>
    <row r="6" spans="2:16" x14ac:dyDescent="0.2">
      <c r="N6" s="9">
        <v>2</v>
      </c>
      <c r="O6" s="9">
        <v>1</v>
      </c>
      <c r="P6" s="9">
        <v>3</v>
      </c>
    </row>
    <row r="8" spans="2:16" ht="15.75" x14ac:dyDescent="0.25">
      <c r="B8" s="30" t="s">
        <v>141</v>
      </c>
      <c r="C8" s="31"/>
      <c r="D8" s="31"/>
      <c r="E8" s="31"/>
      <c r="F8" s="31"/>
      <c r="G8" s="31"/>
      <c r="H8" s="31"/>
      <c r="I8" s="31"/>
    </row>
    <row r="10" spans="2:16" x14ac:dyDescent="0.2">
      <c r="B10" s="10" t="s">
        <v>142</v>
      </c>
      <c r="C10" s="10" t="s">
        <v>143</v>
      </c>
      <c r="D10" s="10" t="s">
        <v>144</v>
      </c>
      <c r="E10" s="10" t="s">
        <v>145</v>
      </c>
      <c r="F10" s="10" t="s">
        <v>146</v>
      </c>
      <c r="G10" s="10" t="s">
        <v>129</v>
      </c>
      <c r="H10" s="10" t="s">
        <v>130</v>
      </c>
    </row>
    <row r="11" spans="2:16" x14ac:dyDescent="0.2">
      <c r="B11" s="9">
        <v>1</v>
      </c>
      <c r="C11" s="9">
        <v>3</v>
      </c>
      <c r="D11" s="9">
        <v>1.6787329617529259</v>
      </c>
      <c r="E11" s="9">
        <v>1.4949581165384531</v>
      </c>
      <c r="F11" s="9">
        <v>0.81619801151647542</v>
      </c>
      <c r="G11" s="9">
        <v>38.863199999999999</v>
      </c>
      <c r="H11" s="9">
        <v>-104.759899</v>
      </c>
    </row>
    <row r="12" spans="2:16" x14ac:dyDescent="0.2">
      <c r="B12" s="9">
        <v>2</v>
      </c>
      <c r="C12" s="9">
        <v>2</v>
      </c>
      <c r="D12" s="9">
        <v>1.9041553888847715</v>
      </c>
      <c r="E12" s="9">
        <v>0.24186039159301947</v>
      </c>
      <c r="F12" s="9">
        <v>2.4492343395557494</v>
      </c>
      <c r="G12" s="9">
        <v>41.080399999999997</v>
      </c>
      <c r="H12" s="9">
        <v>-81.521499000000006</v>
      </c>
    </row>
    <row r="13" spans="2:16" x14ac:dyDescent="0.2">
      <c r="B13" s="9">
        <v>3</v>
      </c>
      <c r="C13" s="9">
        <v>1</v>
      </c>
      <c r="D13" s="9">
        <v>0.31972750569610525</v>
      </c>
      <c r="E13" s="9">
        <v>1.3704281258580249</v>
      </c>
      <c r="F13" s="9">
        <v>2.2577726553377078</v>
      </c>
      <c r="G13" s="9">
        <v>33.237699999999997</v>
      </c>
      <c r="H13" s="9">
        <v>-87.540978999999993</v>
      </c>
    </row>
    <row r="14" spans="2:16" x14ac:dyDescent="0.2">
      <c r="B14" s="9">
        <v>4</v>
      </c>
      <c r="C14" s="9">
        <v>3</v>
      </c>
      <c r="D14" s="9">
        <v>1.4929366641465975</v>
      </c>
      <c r="E14" s="9">
        <v>2.3619252514971651</v>
      </c>
      <c r="F14" s="9">
        <v>1.0870202340123516</v>
      </c>
      <c r="G14" s="9">
        <v>33.388350000000003</v>
      </c>
      <c r="H14" s="9">
        <v>-111.930639</v>
      </c>
    </row>
    <row r="15" spans="2:16" x14ac:dyDescent="0.2">
      <c r="B15" s="9">
        <v>5</v>
      </c>
      <c r="C15" s="9">
        <v>3</v>
      </c>
      <c r="D15" s="9">
        <v>1.3960956825739455</v>
      </c>
      <c r="E15" s="9">
        <v>2.4449276289174553</v>
      </c>
      <c r="F15" s="9">
        <v>1.3335830686324792</v>
      </c>
      <c r="G15" s="9">
        <v>32.195816000000001</v>
      </c>
      <c r="H15" s="9">
        <v>-110.891717</v>
      </c>
    </row>
    <row r="16" spans="2:16" x14ac:dyDescent="0.2">
      <c r="B16" s="9">
        <v>6</v>
      </c>
      <c r="C16" s="9">
        <v>1</v>
      </c>
      <c r="D16" s="9">
        <v>0.85095857111030904</v>
      </c>
      <c r="E16" s="9">
        <v>1.0819099040097782</v>
      </c>
      <c r="F16" s="9">
        <v>1.6193912042802718</v>
      </c>
      <c r="G16" s="9">
        <v>36.071800000000003</v>
      </c>
      <c r="H16" s="9">
        <v>-94.155683999999994</v>
      </c>
    </row>
    <row r="17" spans="2:8" x14ac:dyDescent="0.2">
      <c r="B17" s="9">
        <v>7</v>
      </c>
      <c r="C17" s="9">
        <v>1</v>
      </c>
      <c r="D17" s="9">
        <v>0.76302851832987484</v>
      </c>
      <c r="E17" s="9">
        <v>0.9738484088155287</v>
      </c>
      <c r="F17" s="9">
        <v>1.859971388886815</v>
      </c>
      <c r="G17" s="9">
        <v>35.821827999999996</v>
      </c>
      <c r="H17" s="9">
        <v>-90.685767999999996</v>
      </c>
    </row>
    <row r="18" spans="2:8" x14ac:dyDescent="0.2">
      <c r="B18" s="9">
        <v>8</v>
      </c>
      <c r="C18" s="9">
        <v>2</v>
      </c>
      <c r="D18" s="9">
        <v>2.1712671510835264</v>
      </c>
      <c r="E18" s="9">
        <v>0.67606814356154277</v>
      </c>
      <c r="F18" s="9">
        <v>2.9618706094282921</v>
      </c>
      <c r="G18" s="9">
        <v>41.362343000000003</v>
      </c>
      <c r="H18" s="9">
        <v>-74.027316999999996</v>
      </c>
    </row>
    <row r="19" spans="2:8" x14ac:dyDescent="0.2">
      <c r="B19" s="9">
        <v>9</v>
      </c>
      <c r="C19" s="9">
        <v>1</v>
      </c>
      <c r="D19" s="9">
        <v>0.36033364249709754</v>
      </c>
      <c r="E19" s="9">
        <v>1.4731382199610543</v>
      </c>
      <c r="F19" s="9">
        <v>2.4424691086504073</v>
      </c>
      <c r="G19" s="9">
        <v>32.5929</v>
      </c>
      <c r="H19" s="9">
        <v>-85.480322000000001</v>
      </c>
    </row>
    <row r="20" spans="2:8" x14ac:dyDescent="0.2">
      <c r="B20" s="9">
        <v>10</v>
      </c>
      <c r="C20" s="9">
        <v>2</v>
      </c>
      <c r="D20" s="9">
        <v>1.6229636850662961</v>
      </c>
      <c r="E20" s="9">
        <v>0.32500862935107494</v>
      </c>
      <c r="F20" s="9">
        <v>1.9911826889122199</v>
      </c>
      <c r="G20" s="9">
        <v>40.115904</v>
      </c>
      <c r="H20" s="9">
        <v>-87.842539000000002</v>
      </c>
    </row>
    <row r="21" spans="2:8" x14ac:dyDescent="0.2">
      <c r="B21" s="9">
        <v>11</v>
      </c>
      <c r="C21" s="9">
        <v>1</v>
      </c>
      <c r="D21" s="9">
        <v>0.46678917568696265</v>
      </c>
      <c r="E21" s="9">
        <v>1.924245397995002</v>
      </c>
      <c r="F21" s="9">
        <v>1.9304407265280945</v>
      </c>
      <c r="G21" s="9">
        <v>31.568950000000001</v>
      </c>
      <c r="H21" s="9">
        <v>-97.183198000000004</v>
      </c>
    </row>
    <row r="22" spans="2:8" x14ac:dyDescent="0.2">
      <c r="B22" s="9">
        <v>12</v>
      </c>
      <c r="C22" s="9">
        <v>3</v>
      </c>
      <c r="D22" s="9">
        <v>2.8993637204435672</v>
      </c>
      <c r="E22" s="9">
        <v>2.371706627419139</v>
      </c>
      <c r="F22" s="9">
        <v>0.98703263888587212</v>
      </c>
      <c r="G22" s="9">
        <v>43.606650999999999</v>
      </c>
      <c r="H22" s="9">
        <v>-116.2261</v>
      </c>
    </row>
    <row r="23" spans="2:8" x14ac:dyDescent="0.2">
      <c r="B23" s="9">
        <v>13</v>
      </c>
      <c r="C23" s="9">
        <v>2</v>
      </c>
      <c r="D23" s="9">
        <v>2.443582078921068</v>
      </c>
      <c r="E23" s="9">
        <v>0.94637603960990302</v>
      </c>
      <c r="F23" s="9">
        <v>3.2026456554588125</v>
      </c>
      <c r="G23" s="9">
        <v>42.336029000000003</v>
      </c>
      <c r="H23" s="9">
        <v>-71.017892000000003</v>
      </c>
    </row>
    <row r="24" spans="2:8" x14ac:dyDescent="0.2">
      <c r="B24" s="9">
        <v>14</v>
      </c>
      <c r="C24" s="9">
        <v>2</v>
      </c>
      <c r="D24" s="9">
        <v>1.919302042232288</v>
      </c>
      <c r="E24" s="9">
        <v>0.27764157917630622</v>
      </c>
      <c r="F24" s="9">
        <v>2.3199579942237012</v>
      </c>
      <c r="G24" s="9">
        <v>41.374699999999997</v>
      </c>
      <c r="H24" s="9">
        <v>-83.651399999999995</v>
      </c>
    </row>
    <row r="25" spans="2:8" x14ac:dyDescent="0.2">
      <c r="B25" s="9">
        <v>15</v>
      </c>
      <c r="C25" s="9">
        <v>2</v>
      </c>
      <c r="D25" s="9">
        <v>2.3024649639322385</v>
      </c>
      <c r="E25" s="9">
        <v>0.64358803172119439</v>
      </c>
      <c r="F25" s="9">
        <v>2.7167204621152541</v>
      </c>
      <c r="G25" s="9">
        <v>42.889800000000001</v>
      </c>
      <c r="H25" s="9">
        <v>-78.859684000000001</v>
      </c>
    </row>
    <row r="26" spans="2:8" x14ac:dyDescent="0.2">
      <c r="B26" s="9">
        <v>16</v>
      </c>
      <c r="C26" s="9">
        <v>3</v>
      </c>
      <c r="D26" s="9">
        <v>2.1862749182245458</v>
      </c>
      <c r="E26" s="9">
        <v>1.948657797445017</v>
      </c>
      <c r="F26" s="9">
        <v>0.47150930344582009</v>
      </c>
      <c r="G26" s="9">
        <v>40.247149999999998</v>
      </c>
      <c r="H26" s="9">
        <v>-111.642674</v>
      </c>
    </row>
    <row r="27" spans="2:8" x14ac:dyDescent="0.2">
      <c r="B27" s="9">
        <v>17</v>
      </c>
      <c r="C27" s="9">
        <v>3</v>
      </c>
      <c r="D27" s="9">
        <v>2.4675290225137081</v>
      </c>
      <c r="E27" s="9">
        <v>2.7076874586851929</v>
      </c>
      <c r="F27" s="9">
        <v>0.41026721297383789</v>
      </c>
      <c r="G27" s="9">
        <v>37.867249999999999</v>
      </c>
      <c r="H27" s="9">
        <v>-122.29729</v>
      </c>
    </row>
    <row r="28" spans="2:8" x14ac:dyDescent="0.2">
      <c r="B28" s="9">
        <v>18</v>
      </c>
      <c r="C28" s="9">
        <v>2</v>
      </c>
      <c r="D28" s="9">
        <v>2.3347537076241105</v>
      </c>
      <c r="E28" s="9">
        <v>0.72421430506859263</v>
      </c>
      <c r="F28" s="9">
        <v>2.3904172038059039</v>
      </c>
      <c r="G28" s="9">
        <v>43.596552000000003</v>
      </c>
      <c r="H28" s="9">
        <v>-84.778250999999997</v>
      </c>
    </row>
    <row r="29" spans="2:8" x14ac:dyDescent="0.2">
      <c r="B29" s="9">
        <v>19</v>
      </c>
      <c r="C29" s="9">
        <v>1</v>
      </c>
      <c r="D29" s="9">
        <v>0.91561089838303122</v>
      </c>
      <c r="E29" s="9">
        <v>0.96074635310447354</v>
      </c>
      <c r="F29" s="9">
        <v>2.5397675984251671</v>
      </c>
      <c r="G29" s="9">
        <v>35.19755</v>
      </c>
      <c r="H29" s="9">
        <v>-80.834513999999999</v>
      </c>
    </row>
    <row r="30" spans="2:8" x14ac:dyDescent="0.2">
      <c r="B30" s="9">
        <v>20</v>
      </c>
      <c r="C30" s="9">
        <v>2</v>
      </c>
      <c r="D30" s="9">
        <v>1.4765739492288401</v>
      </c>
      <c r="E30" s="9">
        <v>0.193280092241853</v>
      </c>
      <c r="F30" s="9">
        <v>2.1992102228656654</v>
      </c>
      <c r="G30" s="9">
        <v>39.139800999999999</v>
      </c>
      <c r="H30" s="9">
        <v>-84.505956999999995</v>
      </c>
    </row>
    <row r="31" spans="2:8" x14ac:dyDescent="0.2">
      <c r="B31" s="9">
        <v>21</v>
      </c>
      <c r="C31" s="9">
        <v>1</v>
      </c>
      <c r="D31" s="9">
        <v>0.7482691889607499</v>
      </c>
      <c r="E31" s="9">
        <v>1.0501662592203962</v>
      </c>
      <c r="F31" s="9">
        <v>2.440556625435176</v>
      </c>
      <c r="G31" s="9">
        <v>34.684018999999999</v>
      </c>
      <c r="H31" s="9">
        <v>-82.812853000000004</v>
      </c>
    </row>
    <row r="32" spans="2:8" x14ac:dyDescent="0.2">
      <c r="B32" s="9">
        <v>22</v>
      </c>
      <c r="C32" s="9">
        <v>3</v>
      </c>
      <c r="D32" s="9">
        <v>1.8886691238917563</v>
      </c>
      <c r="E32" s="9">
        <v>1.5118638026943765</v>
      </c>
      <c r="F32" s="9">
        <v>0.82916318707055414</v>
      </c>
      <c r="G32" s="9">
        <v>40.026881000000003</v>
      </c>
      <c r="H32" s="9">
        <v>-105.251025</v>
      </c>
    </row>
    <row r="33" spans="2:8" x14ac:dyDescent="0.2">
      <c r="B33" s="9">
        <v>23</v>
      </c>
      <c r="C33" s="9">
        <v>3</v>
      </c>
      <c r="D33" s="9">
        <v>1.9715799633198092</v>
      </c>
      <c r="E33" s="9">
        <v>1.5036236283994646</v>
      </c>
      <c r="F33" s="9">
        <v>0.88102926615178867</v>
      </c>
      <c r="G33" s="9">
        <v>40.555549999999997</v>
      </c>
      <c r="H33" s="9">
        <v>-105.06848100000001</v>
      </c>
    </row>
    <row r="34" spans="2:8" x14ac:dyDescent="0.2">
      <c r="B34" s="9">
        <v>24</v>
      </c>
      <c r="C34" s="9">
        <v>2</v>
      </c>
      <c r="D34" s="9">
        <v>2.3096019284321079</v>
      </c>
      <c r="E34" s="9">
        <v>0.82267102455768071</v>
      </c>
      <c r="F34" s="9">
        <v>3.097396658736177</v>
      </c>
      <c r="G34" s="9">
        <v>41.806054000000003</v>
      </c>
      <c r="H34" s="9">
        <v>-72.256675000000001</v>
      </c>
    </row>
    <row r="35" spans="2:8" x14ac:dyDescent="0.2">
      <c r="B35" s="9">
        <v>25</v>
      </c>
      <c r="C35" s="9">
        <v>2</v>
      </c>
      <c r="D35" s="9">
        <v>1.1177982497109276</v>
      </c>
      <c r="E35" s="9">
        <v>0.84295380743368686</v>
      </c>
      <c r="F35" s="9">
        <v>2.6310118044488093</v>
      </c>
      <c r="G35" s="9">
        <v>35.980432999999998</v>
      </c>
      <c r="H35" s="9">
        <v>-78.914968999999999</v>
      </c>
    </row>
    <row r="36" spans="2:8" x14ac:dyDescent="0.2">
      <c r="B36" s="9">
        <v>26</v>
      </c>
      <c r="C36" s="9">
        <v>2</v>
      </c>
      <c r="D36" s="9">
        <v>1.1453511842470401</v>
      </c>
      <c r="E36" s="9">
        <v>0.95228189833452892</v>
      </c>
      <c r="F36" s="9">
        <v>2.7495428525275831</v>
      </c>
      <c r="G36" s="9">
        <v>35.599826</v>
      </c>
      <c r="H36" s="9">
        <v>-77.374397999999999</v>
      </c>
    </row>
    <row r="37" spans="2:8" x14ac:dyDescent="0.2">
      <c r="B37" s="9">
        <v>27</v>
      </c>
      <c r="C37" s="9">
        <v>2</v>
      </c>
      <c r="D37" s="9">
        <v>2.0872782031638342</v>
      </c>
      <c r="E37" s="9">
        <v>0.44866472747121755</v>
      </c>
      <c r="F37" s="9">
        <v>2.3682692374253227</v>
      </c>
      <c r="G37" s="9">
        <v>42.244199999999999</v>
      </c>
      <c r="H37" s="9">
        <v>-83.621105999999997</v>
      </c>
    </row>
    <row r="38" spans="2:8" x14ac:dyDescent="0.2">
      <c r="B38" s="9">
        <v>28</v>
      </c>
      <c r="C38" s="9">
        <v>1</v>
      </c>
      <c r="D38" s="9">
        <v>1.411423589505725</v>
      </c>
      <c r="E38" s="9">
        <v>2.8210644983684054</v>
      </c>
      <c r="F38" s="9">
        <v>3.5602530650645043</v>
      </c>
      <c r="G38" s="9">
        <v>25.775666999999999</v>
      </c>
      <c r="H38" s="9">
        <v>-80.210845000000006</v>
      </c>
    </row>
    <row r="39" spans="2:8" x14ac:dyDescent="0.2">
      <c r="B39" s="9">
        <v>29</v>
      </c>
      <c r="C39" s="9">
        <v>1</v>
      </c>
      <c r="D39" s="9">
        <v>1.313772611987291</v>
      </c>
      <c r="E39" s="9">
        <v>2.7036558960607993</v>
      </c>
      <c r="F39" s="9">
        <v>3.4818223331856437</v>
      </c>
      <c r="G39" s="9">
        <v>26.372699999999998</v>
      </c>
      <c r="H39" s="9">
        <v>-80.106623999999996</v>
      </c>
    </row>
    <row r="40" spans="2:8" x14ac:dyDescent="0.2">
      <c r="B40" s="9">
        <v>30</v>
      </c>
      <c r="C40" s="9">
        <v>1</v>
      </c>
      <c r="D40" s="9">
        <v>0.7159537941093389</v>
      </c>
      <c r="E40" s="9">
        <v>2.0427968073578491</v>
      </c>
      <c r="F40" s="9">
        <v>2.9395481609775773</v>
      </c>
      <c r="G40" s="9">
        <v>29.674150000000001</v>
      </c>
      <c r="H40" s="9">
        <v>-82.336276999999995</v>
      </c>
    </row>
    <row r="41" spans="2:8" x14ac:dyDescent="0.2">
      <c r="B41" s="9">
        <v>31</v>
      </c>
      <c r="C41" s="9">
        <v>1</v>
      </c>
      <c r="D41" s="9">
        <v>0.51619657646251393</v>
      </c>
      <c r="E41" s="9">
        <v>1.8888441060729442</v>
      </c>
      <c r="F41" s="9">
        <v>2.7405275580589774</v>
      </c>
      <c r="G41" s="9">
        <v>30.457000000000001</v>
      </c>
      <c r="H41" s="9">
        <v>-84.281398999999993</v>
      </c>
    </row>
    <row r="42" spans="2:8" x14ac:dyDescent="0.2">
      <c r="B42" s="9">
        <v>32</v>
      </c>
      <c r="C42" s="9">
        <v>3</v>
      </c>
      <c r="D42" s="9">
        <v>2.2178033745584949</v>
      </c>
      <c r="E42" s="9">
        <v>2.5832994356693146</v>
      </c>
      <c r="F42" s="9">
        <v>0.42184582828586259</v>
      </c>
      <c r="G42" s="9">
        <v>36.7806</v>
      </c>
      <c r="H42" s="9">
        <v>-119.792874</v>
      </c>
    </row>
    <row r="43" spans="2:8" x14ac:dyDescent="0.2">
      <c r="B43" s="9">
        <v>33</v>
      </c>
      <c r="C43" s="9">
        <v>1</v>
      </c>
      <c r="D43" s="9">
        <v>0.62120661664854115</v>
      </c>
      <c r="E43" s="9">
        <v>1.194480256216482</v>
      </c>
      <c r="F43" s="9">
        <v>2.4537122113160503</v>
      </c>
      <c r="G43" s="9">
        <v>33.955300000000001</v>
      </c>
      <c r="H43" s="9">
        <v>-83.393700999999993</v>
      </c>
    </row>
    <row r="44" spans="2:8" x14ac:dyDescent="0.2">
      <c r="B44" s="9">
        <v>34</v>
      </c>
      <c r="C44" s="9">
        <v>1</v>
      </c>
      <c r="D44" s="9">
        <v>0.54294266617196996</v>
      </c>
      <c r="E44" s="9">
        <v>1.2357363588452615</v>
      </c>
      <c r="F44" s="9">
        <v>2.4038395368727667</v>
      </c>
      <c r="G44" s="9">
        <v>33.762900000000002</v>
      </c>
      <c r="H44" s="9">
        <v>-84.422591999999995</v>
      </c>
    </row>
    <row r="45" spans="2:8" x14ac:dyDescent="0.2">
      <c r="B45" s="9">
        <v>35</v>
      </c>
      <c r="C45" s="9">
        <v>1</v>
      </c>
      <c r="D45" s="9">
        <v>0.54294266617196996</v>
      </c>
      <c r="E45" s="9">
        <v>1.2357363588452615</v>
      </c>
      <c r="F45" s="9">
        <v>2.4038395368727667</v>
      </c>
      <c r="G45" s="9">
        <v>33.762900000000002</v>
      </c>
      <c r="H45" s="9">
        <v>-84.422591999999995</v>
      </c>
    </row>
    <row r="46" spans="2:8" x14ac:dyDescent="0.2">
      <c r="B46" s="9">
        <v>36</v>
      </c>
      <c r="C46" s="9">
        <v>3</v>
      </c>
      <c r="D46" s="9">
        <v>5.036412953379247</v>
      </c>
      <c r="E46" s="9">
        <v>6.3464454956584531</v>
      </c>
      <c r="F46" s="9">
        <v>4.5731010747265533</v>
      </c>
      <c r="G46" s="9">
        <v>19.696151</v>
      </c>
      <c r="H46" s="9">
        <v>-155.087501</v>
      </c>
    </row>
    <row r="47" spans="2:8" x14ac:dyDescent="0.2">
      <c r="B47" s="9">
        <v>37</v>
      </c>
      <c r="C47" s="9">
        <v>1</v>
      </c>
      <c r="D47" s="9">
        <v>0.55123675374413428</v>
      </c>
      <c r="E47" s="9">
        <v>2.1903732251823942</v>
      </c>
      <c r="F47" s="9">
        <v>2.2785254033232176</v>
      </c>
      <c r="G47" s="9">
        <v>29.768699999999999</v>
      </c>
      <c r="H47" s="9">
        <v>-95.386728000000005</v>
      </c>
    </row>
    <row r="48" spans="2:8" x14ac:dyDescent="0.2">
      <c r="B48" s="9">
        <v>38</v>
      </c>
      <c r="C48" s="9">
        <v>3</v>
      </c>
      <c r="D48" s="9">
        <v>3.4390983575529943</v>
      </c>
      <c r="E48" s="9">
        <v>2.6711547791650609</v>
      </c>
      <c r="F48" s="9">
        <v>1.6051253013428035</v>
      </c>
      <c r="G48" s="9">
        <v>46.729767000000002</v>
      </c>
      <c r="H48" s="9">
        <v>-116.996844</v>
      </c>
    </row>
    <row r="49" spans="2:8" x14ac:dyDescent="0.2">
      <c r="B49" s="9">
        <v>39</v>
      </c>
      <c r="C49" s="9">
        <v>2</v>
      </c>
      <c r="D49" s="9">
        <v>1.6194944835136154</v>
      </c>
      <c r="E49" s="9">
        <v>0.3537069133296073</v>
      </c>
      <c r="F49" s="9">
        <v>1.9625966148493774</v>
      </c>
      <c r="G49" s="9">
        <v>40.113</v>
      </c>
      <c r="H49" s="9">
        <v>-88.264949000000001</v>
      </c>
    </row>
    <row r="50" spans="2:8" x14ac:dyDescent="0.2">
      <c r="B50" s="9">
        <v>40</v>
      </c>
      <c r="C50" s="9">
        <v>2</v>
      </c>
      <c r="D50" s="9">
        <v>1.4498154592438524</v>
      </c>
      <c r="E50" s="9">
        <v>0.28505142071502904</v>
      </c>
      <c r="F50" s="9">
        <v>2.0617605953408438</v>
      </c>
      <c r="G50" s="9">
        <v>39.165300000000002</v>
      </c>
      <c r="H50" s="9">
        <v>-86.526399999999995</v>
      </c>
    </row>
    <row r="51" spans="2:8" x14ac:dyDescent="0.2">
      <c r="B51" s="9">
        <v>41</v>
      </c>
      <c r="C51" s="9">
        <v>2</v>
      </c>
      <c r="D51" s="9">
        <v>1.9201378305623138</v>
      </c>
      <c r="E51" s="9">
        <v>0.66437794649874593</v>
      </c>
      <c r="F51" s="9">
        <v>1.8192331163124946</v>
      </c>
      <c r="G51" s="9">
        <v>41.658250000000002</v>
      </c>
      <c r="H51" s="9">
        <v>-91.535123999999996</v>
      </c>
    </row>
    <row r="52" spans="2:8" x14ac:dyDescent="0.2">
      <c r="B52" s="9">
        <v>42</v>
      </c>
      <c r="C52" s="9">
        <v>2</v>
      </c>
      <c r="D52" s="9">
        <v>2.0028090493647759</v>
      </c>
      <c r="E52" s="9">
        <v>0.82412093445350532</v>
      </c>
      <c r="F52" s="9">
        <v>1.7123496811666001</v>
      </c>
      <c r="G52" s="9">
        <v>42.023350000000001</v>
      </c>
      <c r="H52" s="9">
        <v>-93.625622000000007</v>
      </c>
    </row>
    <row r="53" spans="2:8" x14ac:dyDescent="0.2">
      <c r="B53" s="9">
        <v>43</v>
      </c>
      <c r="C53" s="9">
        <v>2</v>
      </c>
      <c r="D53" s="9">
        <v>1.4233081246256372</v>
      </c>
      <c r="E53" s="9">
        <v>0.85417717193644316</v>
      </c>
      <c r="F53" s="9">
        <v>1.4648947107522823</v>
      </c>
      <c r="G53" s="9">
        <v>38.962850000000003</v>
      </c>
      <c r="H53" s="9">
        <v>-95.255404999999996</v>
      </c>
    </row>
    <row r="54" spans="2:8" x14ac:dyDescent="0.2">
      <c r="B54" s="9">
        <v>44</v>
      </c>
      <c r="C54" s="9">
        <v>2</v>
      </c>
      <c r="D54" s="9">
        <v>1.4901664016344172</v>
      </c>
      <c r="E54" s="9">
        <v>0.93425305807972558</v>
      </c>
      <c r="F54" s="9">
        <v>1.3768556276725104</v>
      </c>
      <c r="G54" s="9">
        <v>39.190100000000001</v>
      </c>
      <c r="H54" s="9">
        <v>-96.589980999999995</v>
      </c>
    </row>
    <row r="55" spans="2:8" x14ac:dyDescent="0.2">
      <c r="B55" s="9">
        <v>45</v>
      </c>
      <c r="C55" s="9">
        <v>2</v>
      </c>
      <c r="D55" s="9">
        <v>1.9201432324614842</v>
      </c>
      <c r="E55" s="9">
        <v>0.2585355461397808</v>
      </c>
      <c r="F55" s="9">
        <v>2.4625129750399579</v>
      </c>
      <c r="G55" s="9">
        <v>41.147067</v>
      </c>
      <c r="H55" s="9">
        <v>-81.362487000000002</v>
      </c>
    </row>
    <row r="56" spans="2:8" x14ac:dyDescent="0.2">
      <c r="B56" s="9">
        <v>46</v>
      </c>
      <c r="C56" s="9">
        <v>2</v>
      </c>
      <c r="D56" s="9">
        <v>1.2700637137832396</v>
      </c>
      <c r="E56" s="9">
        <v>0.39594282562560701</v>
      </c>
      <c r="F56" s="9">
        <v>2.2030445935514389</v>
      </c>
      <c r="G56" s="9">
        <v>38.042746000000001</v>
      </c>
      <c r="H56" s="9">
        <v>-84.459460000000007</v>
      </c>
    </row>
    <row r="57" spans="2:8" x14ac:dyDescent="0.2">
      <c r="B57" s="9">
        <v>47</v>
      </c>
      <c r="C57" s="9">
        <v>1</v>
      </c>
      <c r="D57" s="9">
        <v>0.18674690826943993</v>
      </c>
      <c r="E57" s="9">
        <v>1.6135109330328161</v>
      </c>
      <c r="F57" s="9">
        <v>2.0376330265490639</v>
      </c>
      <c r="G57" s="9">
        <v>32.531801999999999</v>
      </c>
      <c r="H57" s="9">
        <v>-92.639624999999995</v>
      </c>
    </row>
    <row r="58" spans="2:8" x14ac:dyDescent="0.2">
      <c r="B58" s="9">
        <v>48</v>
      </c>
      <c r="C58" s="9">
        <v>1</v>
      </c>
      <c r="D58" s="9">
        <v>0.36397112046113578</v>
      </c>
      <c r="E58" s="9">
        <v>2.0287607105267975</v>
      </c>
      <c r="F58" s="9">
        <v>2.3681426456952992</v>
      </c>
      <c r="G58" s="9">
        <v>30.215250000000001</v>
      </c>
      <c r="H58" s="9">
        <v>-92.029499000000001</v>
      </c>
    </row>
    <row r="59" spans="2:8" x14ac:dyDescent="0.2">
      <c r="B59" s="9">
        <v>49</v>
      </c>
      <c r="C59" s="9">
        <v>1</v>
      </c>
      <c r="D59" s="9">
        <v>0.15518576123727765</v>
      </c>
      <c r="E59" s="9">
        <v>1.6022935885728782</v>
      </c>
      <c r="F59" s="9">
        <v>2.0705836416503201</v>
      </c>
      <c r="G59" s="9">
        <v>32.511650000000003</v>
      </c>
      <c r="H59" s="9">
        <v>-92.084920999999994</v>
      </c>
    </row>
    <row r="60" spans="2:8" x14ac:dyDescent="0.2">
      <c r="B60" s="9">
        <v>50</v>
      </c>
      <c r="C60" s="9">
        <v>2</v>
      </c>
      <c r="D60" s="9">
        <v>1.2795734559184009</v>
      </c>
      <c r="E60" s="9">
        <v>0.39277099065820037</v>
      </c>
      <c r="F60" s="9">
        <v>2.1140549117274907</v>
      </c>
      <c r="G60" s="9">
        <v>38.22475</v>
      </c>
      <c r="H60" s="9">
        <v>-85.741156000000004</v>
      </c>
    </row>
    <row r="61" spans="2:8" x14ac:dyDescent="0.2">
      <c r="B61" s="9">
        <v>51</v>
      </c>
      <c r="C61" s="9">
        <v>1</v>
      </c>
      <c r="D61" s="9">
        <v>0.30478727772838754</v>
      </c>
      <c r="E61" s="9">
        <v>1.9666013925448262</v>
      </c>
      <c r="F61" s="9">
        <v>2.3806356997287197</v>
      </c>
      <c r="G61" s="9">
        <v>30.448967</v>
      </c>
      <c r="H61" s="9">
        <v>-91.126042999999996</v>
      </c>
    </row>
    <row r="62" spans="2:8" x14ac:dyDescent="0.2">
      <c r="B62" s="9">
        <v>52</v>
      </c>
      <c r="C62" s="9">
        <v>2</v>
      </c>
      <c r="D62" s="9">
        <v>1.3880691766510496</v>
      </c>
      <c r="E62" s="9">
        <v>0.31475970603078623</v>
      </c>
      <c r="F62" s="9">
        <v>2.3386212372633954</v>
      </c>
      <c r="G62" s="9">
        <v>38.412950000000002</v>
      </c>
      <c r="H62" s="9">
        <v>-82.433767000000003</v>
      </c>
    </row>
    <row r="63" spans="2:8" x14ac:dyDescent="0.2">
      <c r="B63" s="9">
        <v>53</v>
      </c>
      <c r="C63" s="9">
        <v>2</v>
      </c>
      <c r="D63" s="9">
        <v>1.66901780321344</v>
      </c>
      <c r="E63" s="9">
        <v>0.4637640813472747</v>
      </c>
      <c r="F63" s="9">
        <v>2.7144547626073336</v>
      </c>
      <c r="G63" s="9">
        <v>38.996062000000002</v>
      </c>
      <c r="H63" s="9">
        <v>-76.934785000000005</v>
      </c>
    </row>
    <row r="64" spans="2:8" x14ac:dyDescent="0.2">
      <c r="B64" s="9">
        <v>54</v>
      </c>
      <c r="C64" s="9">
        <v>2</v>
      </c>
      <c r="D64" s="9">
        <v>2.3900370794633936</v>
      </c>
      <c r="E64" s="9">
        <v>0.90713966165944704</v>
      </c>
      <c r="F64" s="9">
        <v>3.1754024237748011</v>
      </c>
      <c r="G64" s="9">
        <v>42.065150000000003</v>
      </c>
      <c r="H64" s="9">
        <v>-71.248358999999994</v>
      </c>
    </row>
    <row r="65" spans="2:8" x14ac:dyDescent="0.2">
      <c r="B65" s="9">
        <v>55</v>
      </c>
      <c r="C65" s="9">
        <v>1</v>
      </c>
      <c r="D65" s="9">
        <v>0.6217142716541868</v>
      </c>
      <c r="E65" s="9">
        <v>1.0754552083025624</v>
      </c>
      <c r="F65" s="9">
        <v>1.9503066896023957</v>
      </c>
      <c r="G65" s="9">
        <v>35.105600000000003</v>
      </c>
      <c r="H65" s="9">
        <v>-90.006990999999999</v>
      </c>
    </row>
    <row r="66" spans="2:8" x14ac:dyDescent="0.2">
      <c r="B66" s="9">
        <v>56</v>
      </c>
      <c r="C66" s="9">
        <v>1</v>
      </c>
      <c r="D66" s="9">
        <v>1.411423589505725</v>
      </c>
      <c r="E66" s="9">
        <v>2.8210644983684054</v>
      </c>
      <c r="F66" s="9">
        <v>3.5602530650645043</v>
      </c>
      <c r="G66" s="9">
        <v>25.775666999999999</v>
      </c>
      <c r="H66" s="9">
        <v>-80.210845000000006</v>
      </c>
    </row>
    <row r="67" spans="2:8" x14ac:dyDescent="0.2">
      <c r="B67" s="9">
        <v>57</v>
      </c>
      <c r="C67" s="9">
        <v>2</v>
      </c>
      <c r="D67" s="9">
        <v>1.542147911088624</v>
      </c>
      <c r="E67" s="9">
        <v>0.1475355798360149</v>
      </c>
      <c r="F67" s="9">
        <v>2.1873440717967294</v>
      </c>
      <c r="G67" s="9">
        <v>39.505667000000003</v>
      </c>
      <c r="H67" s="9">
        <v>-84.747241000000002</v>
      </c>
    </row>
    <row r="68" spans="2:8" x14ac:dyDescent="0.2">
      <c r="B68" s="9">
        <v>58</v>
      </c>
      <c r="C68" s="9">
        <v>2</v>
      </c>
      <c r="D68" s="9">
        <v>2.1705219061357925</v>
      </c>
      <c r="E68" s="9">
        <v>0.55280529221281016</v>
      </c>
      <c r="F68" s="9">
        <v>2.3442135278909539</v>
      </c>
      <c r="G68" s="9">
        <v>42.735950000000003</v>
      </c>
      <c r="H68" s="9">
        <v>-84.484319999999997</v>
      </c>
    </row>
    <row r="69" spans="2:8" x14ac:dyDescent="0.2">
      <c r="B69" s="9">
        <v>59</v>
      </c>
      <c r="C69" s="9">
        <v>2</v>
      </c>
      <c r="D69" s="9">
        <v>2.0916402477266014</v>
      </c>
      <c r="E69" s="9">
        <v>0.4554669807670213</v>
      </c>
      <c r="F69" s="9">
        <v>2.3630135055620092</v>
      </c>
      <c r="G69" s="9">
        <v>42.275350000000003</v>
      </c>
      <c r="H69" s="9">
        <v>-83.730840999999998</v>
      </c>
    </row>
    <row r="70" spans="2:8" x14ac:dyDescent="0.2">
      <c r="B70" s="9">
        <v>60</v>
      </c>
      <c r="C70" s="9">
        <v>1</v>
      </c>
      <c r="D70" s="9">
        <v>0.81717659073203752</v>
      </c>
      <c r="E70" s="9">
        <v>0.84882448281550926</v>
      </c>
      <c r="F70" s="9">
        <v>2.1395995431439743</v>
      </c>
      <c r="G70" s="9">
        <v>35.853391000000002</v>
      </c>
      <c r="H70" s="9">
        <v>-86.394592000000003</v>
      </c>
    </row>
    <row r="71" spans="2:8" x14ac:dyDescent="0.2">
      <c r="B71" s="9">
        <v>61</v>
      </c>
      <c r="C71" s="9">
        <v>2</v>
      </c>
      <c r="D71" s="9">
        <v>2.5801415617962449</v>
      </c>
      <c r="E71" s="9">
        <v>1.205343113664854</v>
      </c>
      <c r="F71" s="9">
        <v>2.0326607289447174</v>
      </c>
      <c r="G71" s="9">
        <v>44.961849999999998</v>
      </c>
      <c r="H71" s="9">
        <v>-93.266848999999993</v>
      </c>
    </row>
    <row r="72" spans="2:8" x14ac:dyDescent="0.2">
      <c r="B72" s="9">
        <v>62</v>
      </c>
      <c r="C72" s="9">
        <v>1</v>
      </c>
      <c r="D72" s="9">
        <v>0.31452072745956106</v>
      </c>
      <c r="E72" s="9">
        <v>1.3508185827524033</v>
      </c>
      <c r="F72" s="9">
        <v>2.1602341043906415</v>
      </c>
      <c r="G72" s="9">
        <v>33.456722999999997</v>
      </c>
      <c r="H72" s="9">
        <v>-88.822159999999997</v>
      </c>
    </row>
    <row r="73" spans="2:8" x14ac:dyDescent="0.2">
      <c r="B73" s="9">
        <v>63</v>
      </c>
      <c r="C73" s="9">
        <v>2</v>
      </c>
      <c r="D73" s="9">
        <v>1.3891264264609922</v>
      </c>
      <c r="E73" s="9">
        <v>0.66227501787571008</v>
      </c>
      <c r="F73" s="9">
        <v>1.6644809513403775</v>
      </c>
      <c r="G73" s="9">
        <v>38.954099999999997</v>
      </c>
      <c r="H73" s="9">
        <v>-92.326695999999998</v>
      </c>
    </row>
    <row r="74" spans="2:8" x14ac:dyDescent="0.2">
      <c r="B74" s="9">
        <v>64</v>
      </c>
      <c r="C74" s="9">
        <v>2</v>
      </c>
      <c r="D74" s="9">
        <v>1.681475931543388</v>
      </c>
      <c r="E74" s="9">
        <v>0.49257264693625225</v>
      </c>
      <c r="F74" s="9">
        <v>2.7437792444266811</v>
      </c>
      <c r="G74" s="9">
        <v>38.971649999999997</v>
      </c>
      <c r="H74" s="9">
        <v>-76.503033000000002</v>
      </c>
    </row>
    <row r="75" spans="2:8" x14ac:dyDescent="0.2">
      <c r="B75" s="9">
        <v>65</v>
      </c>
      <c r="C75" s="9">
        <v>2</v>
      </c>
      <c r="D75" s="9">
        <v>1.1083357131514076</v>
      </c>
      <c r="E75" s="9">
        <v>0.87842292697726976</v>
      </c>
      <c r="F75" s="9">
        <v>2.6545331079098182</v>
      </c>
      <c r="G75" s="9">
        <v>35.821950000000001</v>
      </c>
      <c r="H75" s="9">
        <v>-78.658753000000004</v>
      </c>
    </row>
    <row r="76" spans="2:8" x14ac:dyDescent="0.2">
      <c r="B76" s="9">
        <v>66</v>
      </c>
      <c r="C76" s="9">
        <v>2</v>
      </c>
      <c r="D76" s="9">
        <v>1.8030669108771504</v>
      </c>
      <c r="E76" s="9">
        <v>0.94202984025639136</v>
      </c>
      <c r="F76" s="9">
        <v>1.432886536312681</v>
      </c>
      <c r="G76" s="9">
        <v>40.816400000000002</v>
      </c>
      <c r="H76" s="9">
        <v>-96.688170999999997</v>
      </c>
    </row>
    <row r="77" spans="2:8" x14ac:dyDescent="0.2">
      <c r="B77" s="9">
        <v>67</v>
      </c>
      <c r="C77" s="9">
        <v>3</v>
      </c>
      <c r="D77" s="9">
        <v>2.4872883691266123</v>
      </c>
      <c r="E77" s="9">
        <v>2.5034413002831513</v>
      </c>
      <c r="F77" s="9">
        <v>0.26298216028682536</v>
      </c>
      <c r="G77" s="9">
        <v>39.438391000000003</v>
      </c>
      <c r="H77" s="9">
        <v>-119.74888199999999</v>
      </c>
    </row>
    <row r="78" spans="2:8" x14ac:dyDescent="0.2">
      <c r="B78" s="9">
        <v>68</v>
      </c>
      <c r="C78" s="9">
        <v>3</v>
      </c>
      <c r="D78" s="9">
        <v>1.2669102256169447</v>
      </c>
      <c r="E78" s="9">
        <v>1.8726789504809673</v>
      </c>
      <c r="F78" s="9">
        <v>0.97863463470543965</v>
      </c>
      <c r="G78" s="9">
        <v>35.112650000000002</v>
      </c>
      <c r="H78" s="9">
        <v>-106.61389200000001</v>
      </c>
    </row>
    <row r="79" spans="2:8" x14ac:dyDescent="0.2">
      <c r="B79" s="9">
        <v>69</v>
      </c>
      <c r="C79" s="9">
        <v>1</v>
      </c>
      <c r="D79" s="9">
        <v>1.1155245469778829</v>
      </c>
      <c r="E79" s="9">
        <v>2.2140052440057438</v>
      </c>
      <c r="F79" s="9">
        <v>1.4184105165283498</v>
      </c>
      <c r="G79" s="9">
        <v>32.336067</v>
      </c>
      <c r="H79" s="9">
        <v>-106.75575600000001</v>
      </c>
    </row>
    <row r="80" spans="2:8" x14ac:dyDescent="0.2">
      <c r="B80" s="9">
        <v>70</v>
      </c>
      <c r="C80" s="9">
        <v>2</v>
      </c>
      <c r="D80" s="9">
        <v>1.1043331157894731</v>
      </c>
      <c r="E80" s="9">
        <v>0.84997600746574287</v>
      </c>
      <c r="F80" s="9">
        <v>2.6247190114124708</v>
      </c>
      <c r="G80" s="9">
        <v>35.927613000000001</v>
      </c>
      <c r="H80" s="9">
        <v>-79.040627000000001</v>
      </c>
    </row>
    <row r="81" spans="2:8" x14ac:dyDescent="0.2">
      <c r="B81" s="9">
        <v>71</v>
      </c>
      <c r="C81" s="9">
        <v>1</v>
      </c>
      <c r="D81" s="9">
        <v>0.51870210378289239</v>
      </c>
      <c r="E81" s="9">
        <v>1.6479702615383773</v>
      </c>
      <c r="F81" s="9">
        <v>1.7122009800415943</v>
      </c>
      <c r="G81" s="9">
        <v>33.214204000000002</v>
      </c>
      <c r="H81" s="9">
        <v>-97.130942000000005</v>
      </c>
    </row>
    <row r="82" spans="2:8" x14ac:dyDescent="0.2">
      <c r="B82" s="9">
        <v>72</v>
      </c>
      <c r="C82" s="9">
        <v>2</v>
      </c>
      <c r="D82" s="9">
        <v>1.9759975842605912</v>
      </c>
      <c r="E82" s="9">
        <v>0.54529398987811573</v>
      </c>
      <c r="F82" s="9">
        <v>2.0163380966950726</v>
      </c>
      <c r="G82" s="9">
        <v>41.930629000000003</v>
      </c>
      <c r="H82" s="9">
        <v>-88.751909999999995</v>
      </c>
    </row>
    <row r="83" spans="2:8" x14ac:dyDescent="0.2">
      <c r="B83" s="9">
        <v>73</v>
      </c>
      <c r="C83" s="9">
        <v>2</v>
      </c>
      <c r="D83" s="9">
        <v>2.0043330871008274</v>
      </c>
      <c r="E83" s="9">
        <v>0.51480498621292936</v>
      </c>
      <c r="F83" s="9">
        <v>2.0920191671323445</v>
      </c>
      <c r="G83" s="9">
        <v>42.046349999999997</v>
      </c>
      <c r="H83" s="9">
        <v>-87.694548999999995</v>
      </c>
    </row>
    <row r="84" spans="2:8" x14ac:dyDescent="0.2">
      <c r="B84" s="9">
        <v>74</v>
      </c>
      <c r="C84" s="9">
        <v>2</v>
      </c>
      <c r="D84" s="9">
        <v>1.9430734602869233</v>
      </c>
      <c r="E84" s="9">
        <v>0.39844119285637364</v>
      </c>
      <c r="F84" s="9">
        <v>2.1628282316759937</v>
      </c>
      <c r="G84" s="9">
        <v>41.6753</v>
      </c>
      <c r="H84" s="9">
        <v>-86.265698999999998</v>
      </c>
    </row>
    <row r="85" spans="2:8" x14ac:dyDescent="0.2">
      <c r="B85" s="9">
        <v>75</v>
      </c>
      <c r="C85" s="9">
        <v>2</v>
      </c>
      <c r="D85" s="9">
        <v>1.5638233931270462</v>
      </c>
      <c r="E85" s="9">
        <v>0.14770256107293889</v>
      </c>
      <c r="F85" s="9">
        <v>2.3653393170137522</v>
      </c>
      <c r="G85" s="9">
        <v>39.324176999999999</v>
      </c>
      <c r="H85" s="9">
        <v>-82.096051000000003</v>
      </c>
    </row>
    <row r="86" spans="2:8" x14ac:dyDescent="0.2">
      <c r="B86" s="9">
        <v>76</v>
      </c>
      <c r="C86" s="9">
        <v>2</v>
      </c>
      <c r="D86" s="9">
        <v>1.6675674563570002</v>
      </c>
      <c r="E86" s="9">
        <v>7.3236642964352389E-3</v>
      </c>
      <c r="F86" s="9">
        <v>2.3162636809051578</v>
      </c>
      <c r="G86" s="9">
        <v>39.988933000000003</v>
      </c>
      <c r="H86" s="9">
        <v>-82.987380999999999</v>
      </c>
    </row>
    <row r="87" spans="2:8" x14ac:dyDescent="0.2">
      <c r="B87" s="9">
        <v>77</v>
      </c>
      <c r="C87" s="9">
        <v>1</v>
      </c>
      <c r="D87" s="9">
        <v>0.84410177772739337</v>
      </c>
      <c r="E87" s="9">
        <v>1.3299986402036978</v>
      </c>
      <c r="F87" s="9">
        <v>1.451014750505299</v>
      </c>
      <c r="G87" s="9">
        <v>35.46705</v>
      </c>
      <c r="H87" s="9">
        <v>-97.513491000000002</v>
      </c>
    </row>
    <row r="88" spans="2:8" x14ac:dyDescent="0.2">
      <c r="B88" s="9">
        <v>78</v>
      </c>
      <c r="C88" s="9">
        <v>1</v>
      </c>
      <c r="D88" s="9">
        <v>0.84410177772739337</v>
      </c>
      <c r="E88" s="9">
        <v>1.3299986402036978</v>
      </c>
      <c r="F88" s="9">
        <v>1.451014750505299</v>
      </c>
      <c r="G88" s="9">
        <v>35.46705</v>
      </c>
      <c r="H88" s="9">
        <v>-97.513491000000002</v>
      </c>
    </row>
    <row r="89" spans="2:8" x14ac:dyDescent="0.2">
      <c r="B89" s="9">
        <v>79</v>
      </c>
      <c r="C89" s="9">
        <v>2</v>
      </c>
      <c r="D89" s="9">
        <v>1.378658150586261</v>
      </c>
      <c r="E89" s="9">
        <v>0.76571929624977719</v>
      </c>
      <c r="F89" s="9">
        <v>2.7810370695050155</v>
      </c>
      <c r="G89" s="9">
        <v>36.923200000000001</v>
      </c>
      <c r="H89" s="9">
        <v>-76.244943000000006</v>
      </c>
    </row>
    <row r="90" spans="2:8" x14ac:dyDescent="0.2">
      <c r="B90" s="9">
        <v>80</v>
      </c>
      <c r="C90" s="9">
        <v>1</v>
      </c>
      <c r="D90" s="9">
        <v>0.47740490650110867</v>
      </c>
      <c r="E90" s="9">
        <v>1.1975248081713388</v>
      </c>
      <c r="F90" s="9">
        <v>2.0376534069480301</v>
      </c>
      <c r="G90" s="9">
        <v>34.359751000000003</v>
      </c>
      <c r="H90" s="9">
        <v>-89.526155000000003</v>
      </c>
    </row>
    <row r="91" spans="2:8" x14ac:dyDescent="0.2">
      <c r="B91" s="9">
        <v>81</v>
      </c>
      <c r="C91" s="9">
        <v>3</v>
      </c>
      <c r="D91" s="9">
        <v>3.2704200687273648</v>
      </c>
      <c r="E91" s="9">
        <v>2.8468950820333609</v>
      </c>
      <c r="F91" s="9">
        <v>1.1604863676392949</v>
      </c>
      <c r="G91" s="9">
        <v>44.052999999999997</v>
      </c>
      <c r="H91" s="9">
        <v>-123.112172</v>
      </c>
    </row>
    <row r="92" spans="2:8" x14ac:dyDescent="0.2">
      <c r="B92" s="9">
        <v>82</v>
      </c>
      <c r="C92" s="9">
        <v>3</v>
      </c>
      <c r="D92" s="9">
        <v>3.4716302284012541</v>
      </c>
      <c r="E92" s="9">
        <v>2.9148433875686486</v>
      </c>
      <c r="F92" s="9">
        <v>1.4280566320784975</v>
      </c>
      <c r="G92" s="9">
        <v>45.538249999999998</v>
      </c>
      <c r="H92" s="9">
        <v>-122.656496</v>
      </c>
    </row>
    <row r="93" spans="2:8" x14ac:dyDescent="0.2">
      <c r="B93" s="9">
        <v>83</v>
      </c>
      <c r="C93" s="9">
        <v>2</v>
      </c>
      <c r="D93" s="9">
        <v>1.8872346501611514</v>
      </c>
      <c r="E93" s="9">
        <v>0.42760184952757785</v>
      </c>
      <c r="F93" s="9">
        <v>2.7364895013926533</v>
      </c>
      <c r="G93" s="9">
        <v>40.276049999999998</v>
      </c>
      <c r="H93" s="9">
        <v>-76.884502999999995</v>
      </c>
    </row>
    <row r="94" spans="2:8" x14ac:dyDescent="0.2">
      <c r="B94" s="9">
        <v>84</v>
      </c>
      <c r="C94" s="9">
        <v>2</v>
      </c>
      <c r="D94" s="9">
        <v>1.822950472598633</v>
      </c>
      <c r="E94" s="9">
        <v>0.23089371871059844</v>
      </c>
      <c r="F94" s="9">
        <v>2.5315150640145809</v>
      </c>
      <c r="G94" s="9">
        <v>40.439207000000003</v>
      </c>
      <c r="H94" s="9">
        <v>-79.976702000000003</v>
      </c>
    </row>
    <row r="95" spans="2:8" x14ac:dyDescent="0.2">
      <c r="B95" s="9">
        <v>85</v>
      </c>
      <c r="C95" s="9">
        <v>2</v>
      </c>
      <c r="D95" s="9">
        <v>1.6955463620106301</v>
      </c>
      <c r="E95" s="9">
        <v>0.27587501813303977</v>
      </c>
      <c r="F95" s="9">
        <v>2.0643648567925657</v>
      </c>
      <c r="G95" s="9">
        <v>40.444667000000003</v>
      </c>
      <c r="H95" s="9">
        <v>-86.911929000000001</v>
      </c>
    </row>
    <row r="96" spans="2:8" x14ac:dyDescent="0.2">
      <c r="B96" s="9">
        <v>86</v>
      </c>
      <c r="C96" s="9">
        <v>1</v>
      </c>
      <c r="D96" s="9">
        <v>0.55123675374413428</v>
      </c>
      <c r="E96" s="9">
        <v>2.1903732251823942</v>
      </c>
      <c r="F96" s="9">
        <v>2.2785254033232176</v>
      </c>
      <c r="G96" s="9">
        <v>29.768699999999999</v>
      </c>
      <c r="H96" s="9">
        <v>-95.386728000000005</v>
      </c>
    </row>
    <row r="97" spans="2:8" x14ac:dyDescent="0.2">
      <c r="B97" s="9">
        <v>87</v>
      </c>
      <c r="C97" s="9">
        <v>2</v>
      </c>
      <c r="D97" s="9">
        <v>2.0090047757214453</v>
      </c>
      <c r="E97" s="9">
        <v>0.5984371510272215</v>
      </c>
      <c r="F97" s="9">
        <v>2.9068018198555712</v>
      </c>
      <c r="G97" s="9">
        <v>40.486400000000003</v>
      </c>
      <c r="H97" s="9">
        <v>-74.445132999999998</v>
      </c>
    </row>
    <row r="98" spans="2:8" x14ac:dyDescent="0.2">
      <c r="B98" s="9">
        <v>88</v>
      </c>
      <c r="C98" s="9">
        <v>3</v>
      </c>
      <c r="D98" s="9">
        <v>1.8291093845954598</v>
      </c>
      <c r="E98" s="9">
        <v>2.7225248388879884</v>
      </c>
      <c r="F98" s="9">
        <v>1.1510635877733526</v>
      </c>
      <c r="G98" s="9">
        <v>32.814950000000003</v>
      </c>
      <c r="H98" s="9">
        <v>-117.13576999999999</v>
      </c>
    </row>
    <row r="99" spans="2:8" x14ac:dyDescent="0.2">
      <c r="B99" s="9">
        <v>89</v>
      </c>
      <c r="C99" s="9">
        <v>3</v>
      </c>
      <c r="D99" s="9">
        <v>2.3893046171269132</v>
      </c>
      <c r="E99" s="9">
        <v>2.6972559338780417</v>
      </c>
      <c r="F99" s="9">
        <v>0.43802833961023813</v>
      </c>
      <c r="G99" s="9">
        <v>37.304000000000002</v>
      </c>
      <c r="H99" s="9">
        <v>-121.849783</v>
      </c>
    </row>
    <row r="100" spans="2:8" x14ac:dyDescent="0.2">
      <c r="B100" s="9">
        <v>90</v>
      </c>
      <c r="C100" s="9">
        <v>1</v>
      </c>
      <c r="D100" s="9">
        <v>0.46132007073616577</v>
      </c>
      <c r="E100" s="9">
        <v>1.7025480861352853</v>
      </c>
      <c r="F100" s="9">
        <v>1.7844066951639408</v>
      </c>
      <c r="G100" s="9">
        <v>32.794150999999999</v>
      </c>
      <c r="H100" s="9">
        <v>-96.765248999999997</v>
      </c>
    </row>
    <row r="101" spans="2:8" x14ac:dyDescent="0.2">
      <c r="B101" s="9">
        <v>91</v>
      </c>
      <c r="C101" s="9">
        <v>1</v>
      </c>
      <c r="D101" s="9">
        <v>0.30213017438168704</v>
      </c>
      <c r="E101" s="9">
        <v>1.8746866605550503</v>
      </c>
      <c r="F101" s="9">
        <v>2.5078238677200311</v>
      </c>
      <c r="G101" s="9">
        <v>30.67745</v>
      </c>
      <c r="H101" s="9">
        <v>-88.088959000000003</v>
      </c>
    </row>
    <row r="102" spans="2:8" x14ac:dyDescent="0.2">
      <c r="B102" s="9">
        <v>92</v>
      </c>
      <c r="C102" s="9">
        <v>1</v>
      </c>
      <c r="D102" s="9">
        <v>0.77011581235757887</v>
      </c>
      <c r="E102" s="9">
        <v>1.1872810978345207</v>
      </c>
      <c r="F102" s="9">
        <v>2.6071403316749149</v>
      </c>
      <c r="G102" s="9">
        <v>34.039236000000002</v>
      </c>
      <c r="H102" s="9">
        <v>-80.886341000000002</v>
      </c>
    </row>
    <row r="103" spans="2:8" x14ac:dyDescent="0.2">
      <c r="B103" s="9">
        <v>93</v>
      </c>
      <c r="C103" s="9">
        <v>1</v>
      </c>
      <c r="D103" s="9">
        <v>0.96223908092765342</v>
      </c>
      <c r="E103" s="9">
        <v>2.3821753198410986</v>
      </c>
      <c r="F103" s="9">
        <v>3.1486491329916348</v>
      </c>
      <c r="G103" s="9">
        <v>27.959</v>
      </c>
      <c r="H103" s="9">
        <v>-82.482119999999995</v>
      </c>
    </row>
    <row r="104" spans="2:8" x14ac:dyDescent="0.2">
      <c r="B104" s="9">
        <v>94</v>
      </c>
      <c r="C104" s="9">
        <v>1</v>
      </c>
      <c r="D104" s="9">
        <v>0.1514288735513942</v>
      </c>
      <c r="E104" s="9">
        <v>1.7691712696044815</v>
      </c>
      <c r="F104" s="9">
        <v>2.3646027765725082</v>
      </c>
      <c r="G104" s="9">
        <v>31.312750000000001</v>
      </c>
      <c r="H104" s="9">
        <v>-89.306918999999994</v>
      </c>
    </row>
    <row r="105" spans="2:8" x14ac:dyDescent="0.2">
      <c r="B105" s="9">
        <v>95</v>
      </c>
      <c r="C105" s="9">
        <v>3</v>
      </c>
      <c r="D105" s="9">
        <v>2.4191301430235601</v>
      </c>
      <c r="E105" s="9">
        <v>2.7137940094856567</v>
      </c>
      <c r="F105" s="9">
        <v>0.44222107254067355</v>
      </c>
      <c r="G105" s="9">
        <v>37.424050000000001</v>
      </c>
      <c r="H105" s="9">
        <v>-122.16488699999999</v>
      </c>
    </row>
    <row r="106" spans="2:8" x14ac:dyDescent="0.2">
      <c r="B106" s="9">
        <v>96</v>
      </c>
      <c r="C106" s="9">
        <v>2</v>
      </c>
      <c r="D106" s="9">
        <v>2.399796148883079</v>
      </c>
      <c r="E106" s="9">
        <v>0.76874895389723752</v>
      </c>
      <c r="F106" s="9">
        <v>2.9022958751734915</v>
      </c>
      <c r="G106" s="9">
        <v>43.041058999999997</v>
      </c>
      <c r="H106" s="9">
        <v>-76.144067000000007</v>
      </c>
    </row>
    <row r="107" spans="2:8" x14ac:dyDescent="0.2">
      <c r="B107" s="9">
        <v>97</v>
      </c>
      <c r="C107" s="9">
        <v>1</v>
      </c>
      <c r="D107" s="9">
        <v>0.49539566858984407</v>
      </c>
      <c r="E107" s="9">
        <v>1.7307934655294921</v>
      </c>
      <c r="F107" s="9">
        <v>1.7601409037730211</v>
      </c>
      <c r="G107" s="9">
        <v>32.753900999999999</v>
      </c>
      <c r="H107" s="9">
        <v>-97.336248999999995</v>
      </c>
    </row>
    <row r="108" spans="2:8" x14ac:dyDescent="0.2">
      <c r="B108" s="9">
        <v>98</v>
      </c>
      <c r="C108" s="9">
        <v>2</v>
      </c>
      <c r="D108" s="9">
        <v>1.903744635939685</v>
      </c>
      <c r="E108" s="9">
        <v>0.54313836198266119</v>
      </c>
      <c r="F108" s="9">
        <v>2.8494552699635203</v>
      </c>
      <c r="G108" s="9">
        <v>40.006816999999998</v>
      </c>
      <c r="H108" s="9">
        <v>-75.134677999999994</v>
      </c>
    </row>
    <row r="109" spans="2:8" x14ac:dyDescent="0.2">
      <c r="B109" s="9">
        <v>99</v>
      </c>
      <c r="C109" s="9">
        <v>2</v>
      </c>
      <c r="D109" s="9">
        <v>0.90853739589013416</v>
      </c>
      <c r="E109" s="9">
        <v>0.79653862919944096</v>
      </c>
      <c r="F109" s="9">
        <v>2.2958597864469921</v>
      </c>
      <c r="G109" s="9">
        <v>35.974550000000001</v>
      </c>
      <c r="H109" s="9">
        <v>-83.946287999999996</v>
      </c>
    </row>
    <row r="110" spans="2:8" x14ac:dyDescent="0.2">
      <c r="B110" s="9">
        <v>100</v>
      </c>
      <c r="C110" s="9">
        <v>1</v>
      </c>
      <c r="D110" s="9">
        <v>0.48196131653603025</v>
      </c>
      <c r="E110" s="9">
        <v>2.061747221193329</v>
      </c>
      <c r="F110" s="9">
        <v>2.107113377274116</v>
      </c>
      <c r="G110" s="9">
        <v>30.627800000000001</v>
      </c>
      <c r="H110" s="9">
        <v>-96.334199999999996</v>
      </c>
    </row>
    <row r="111" spans="2:8" x14ac:dyDescent="0.2">
      <c r="B111" s="9">
        <v>101</v>
      </c>
      <c r="C111" s="9">
        <v>1</v>
      </c>
      <c r="D111" s="9">
        <v>0.59773700859188228</v>
      </c>
      <c r="E111" s="9">
        <v>2.1622033689755686</v>
      </c>
      <c r="F111" s="9">
        <v>2.0944355962787733</v>
      </c>
      <c r="G111" s="9">
        <v>30.305879999999998</v>
      </c>
      <c r="H111" s="9">
        <v>-97.750522000000004</v>
      </c>
    </row>
    <row r="112" spans="2:8" x14ac:dyDescent="0.2">
      <c r="B112" s="9">
        <v>102</v>
      </c>
      <c r="C112" s="9">
        <v>1</v>
      </c>
      <c r="D112" s="9">
        <v>0.65746261406560236</v>
      </c>
      <c r="E112" s="9">
        <v>2.2427610241810592</v>
      </c>
      <c r="F112" s="9">
        <v>2.1541154142316969</v>
      </c>
      <c r="G112" s="9">
        <v>29.880178000000001</v>
      </c>
      <c r="H112" s="9">
        <v>-97.929042999999993</v>
      </c>
    </row>
    <row r="113" spans="2:8" x14ac:dyDescent="0.2">
      <c r="B113" s="9">
        <v>103</v>
      </c>
      <c r="C113" s="9">
        <v>1</v>
      </c>
      <c r="D113" s="9">
        <v>0.68962998819685517</v>
      </c>
      <c r="E113" s="9">
        <v>2.2796396991237753</v>
      </c>
      <c r="F113" s="9">
        <v>2.1746892018134765</v>
      </c>
      <c r="G113" s="9">
        <v>29.704346999999999</v>
      </c>
      <c r="H113" s="9">
        <v>-98.117429000000001</v>
      </c>
    </row>
    <row r="114" spans="2:8" x14ac:dyDescent="0.2">
      <c r="B114" s="9">
        <v>104</v>
      </c>
      <c r="C114" s="9">
        <v>2</v>
      </c>
      <c r="D114" s="9">
        <v>1.9760610917575807</v>
      </c>
      <c r="E114" s="9">
        <v>0.33396971353168314</v>
      </c>
      <c r="F114" s="9">
        <v>2.3386651811659771</v>
      </c>
      <c r="G114" s="9">
        <v>41.66395</v>
      </c>
      <c r="H114" s="9">
        <v>-83.581648999999999</v>
      </c>
    </row>
    <row r="115" spans="2:8" x14ac:dyDescent="0.2">
      <c r="B115" s="9">
        <v>105</v>
      </c>
      <c r="C115" s="9">
        <v>1</v>
      </c>
      <c r="D115" s="9">
        <v>0.30680120757689333</v>
      </c>
      <c r="E115" s="9">
        <v>1.6312805537038979</v>
      </c>
      <c r="F115" s="9">
        <v>2.4939221465259602</v>
      </c>
      <c r="G115" s="9">
        <v>31.808599999999998</v>
      </c>
      <c r="H115" s="9">
        <v>-85.97</v>
      </c>
    </row>
    <row r="116" spans="2:8" x14ac:dyDescent="0.2">
      <c r="B116" s="9">
        <v>106</v>
      </c>
      <c r="C116" s="9">
        <v>1</v>
      </c>
      <c r="D116" s="9">
        <v>0.37866964605805564</v>
      </c>
      <c r="E116" s="9">
        <v>2.0192016612787804</v>
      </c>
      <c r="F116" s="9">
        <v>2.4919998188406911</v>
      </c>
      <c r="G116" s="9">
        <v>30.065846000000001</v>
      </c>
      <c r="H116" s="9">
        <v>-89.931354999999996</v>
      </c>
    </row>
    <row r="117" spans="2:8" x14ac:dyDescent="0.2">
      <c r="B117" s="9">
        <v>107</v>
      </c>
      <c r="C117" s="9">
        <v>1</v>
      </c>
      <c r="D117" s="9">
        <v>0.90420085573894038</v>
      </c>
      <c r="E117" s="9">
        <v>1.1615782401893475</v>
      </c>
      <c r="F117" s="9">
        <v>1.5020402289758981</v>
      </c>
      <c r="G117" s="9">
        <v>36.127749999999999</v>
      </c>
      <c r="H117" s="9">
        <v>-95.916407000000007</v>
      </c>
    </row>
    <row r="118" spans="2:8" x14ac:dyDescent="0.2">
      <c r="B118" s="9">
        <v>108</v>
      </c>
      <c r="C118" s="9">
        <v>1</v>
      </c>
      <c r="D118" s="9">
        <v>0.3961929064960929</v>
      </c>
      <c r="E118" s="9">
        <v>1.3037223589905584</v>
      </c>
      <c r="F118" s="9">
        <v>2.2764534752575227</v>
      </c>
      <c r="G118" s="9">
        <v>33.527746</v>
      </c>
      <c r="H118" s="9">
        <v>-86.799222999999998</v>
      </c>
    </row>
    <row r="119" spans="2:8" x14ac:dyDescent="0.2">
      <c r="B119" s="9">
        <v>109</v>
      </c>
      <c r="C119" s="9">
        <v>1</v>
      </c>
      <c r="D119" s="9">
        <v>0.92396932408931731</v>
      </c>
      <c r="E119" s="9">
        <v>2.2767567401990578</v>
      </c>
      <c r="F119" s="9">
        <v>3.1349325291961061</v>
      </c>
      <c r="G119" s="9">
        <v>28.504747999999999</v>
      </c>
      <c r="H119" s="9">
        <v>-81.374247999999994</v>
      </c>
    </row>
    <row r="120" spans="2:8" x14ac:dyDescent="0.2">
      <c r="B120" s="9">
        <v>110</v>
      </c>
      <c r="C120" s="9">
        <v>3</v>
      </c>
      <c r="D120" s="9">
        <v>1.9550515457906983</v>
      </c>
      <c r="E120" s="9">
        <v>2.6758869134109018</v>
      </c>
      <c r="F120" s="9">
        <v>0.90137514940016439</v>
      </c>
      <c r="G120" s="9">
        <v>34.112101000000003</v>
      </c>
      <c r="H120" s="9">
        <v>-118.41120100000001</v>
      </c>
    </row>
    <row r="121" spans="2:8" x14ac:dyDescent="0.2">
      <c r="B121" s="9">
        <v>111</v>
      </c>
      <c r="C121" s="9">
        <v>3</v>
      </c>
      <c r="D121" s="9">
        <v>1.8945705907532926</v>
      </c>
      <c r="E121" s="9">
        <v>2.3235653888334071</v>
      </c>
      <c r="F121" s="9">
        <v>0.48768292293943</v>
      </c>
      <c r="G121" s="9">
        <v>36.208286999999999</v>
      </c>
      <c r="H121" s="9">
        <v>-115.33381</v>
      </c>
    </row>
    <row r="122" spans="2:8" x14ac:dyDescent="0.2">
      <c r="B122" s="9">
        <v>112</v>
      </c>
      <c r="C122" s="9">
        <v>3</v>
      </c>
      <c r="D122" s="9">
        <v>1.9550515457906983</v>
      </c>
      <c r="E122" s="9">
        <v>2.6758869134109018</v>
      </c>
      <c r="F122" s="9">
        <v>0.90137514940016439</v>
      </c>
      <c r="G122" s="9">
        <v>34.112101000000003</v>
      </c>
      <c r="H122" s="9">
        <v>-118.41120100000001</v>
      </c>
    </row>
    <row r="123" spans="2:8" x14ac:dyDescent="0.2">
      <c r="B123" s="9">
        <v>113</v>
      </c>
      <c r="C123" s="9">
        <v>3</v>
      </c>
      <c r="D123" s="9">
        <v>2.4237689652356922</v>
      </c>
      <c r="E123" s="9">
        <v>1.9916316638042386</v>
      </c>
      <c r="F123" s="9">
        <v>0.70053879130845409</v>
      </c>
      <c r="G123" s="9">
        <v>41.74004</v>
      </c>
      <c r="H123" s="9">
        <v>-111.83512500000001</v>
      </c>
    </row>
    <row r="124" spans="2:8" x14ac:dyDescent="0.2">
      <c r="B124" s="9">
        <v>114</v>
      </c>
      <c r="C124" s="9">
        <v>3</v>
      </c>
      <c r="D124" s="9">
        <v>2.27861766481751</v>
      </c>
      <c r="E124" s="9">
        <v>1.973802178610975</v>
      </c>
      <c r="F124" s="9">
        <v>0.53631502036889001</v>
      </c>
      <c r="G124" s="9">
        <v>40.777267000000002</v>
      </c>
      <c r="H124" s="9">
        <v>-111.92992099999999</v>
      </c>
    </row>
    <row r="125" spans="2:8" x14ac:dyDescent="0.2">
      <c r="B125" s="9">
        <v>115</v>
      </c>
      <c r="C125" s="9">
        <v>1</v>
      </c>
      <c r="D125" s="9">
        <v>1.0917128005739329</v>
      </c>
      <c r="E125" s="9">
        <v>2.2657425600161831</v>
      </c>
      <c r="F125" s="9">
        <v>1.5136986479971868</v>
      </c>
      <c r="G125" s="9">
        <v>31.849250000000001</v>
      </c>
      <c r="H125" s="9">
        <v>-106.437549</v>
      </c>
    </row>
    <row r="126" spans="2:8" x14ac:dyDescent="0.2">
      <c r="B126" s="9">
        <v>116</v>
      </c>
      <c r="C126" s="9">
        <v>1</v>
      </c>
      <c r="D126" s="9">
        <v>0.74178305795430954</v>
      </c>
      <c r="E126" s="9">
        <v>2.3351806515465325</v>
      </c>
      <c r="F126" s="9">
        <v>2.1995126969516363</v>
      </c>
      <c r="G126" s="9">
        <v>29.457650000000001</v>
      </c>
      <c r="H126" s="9">
        <v>-98.505354999999994</v>
      </c>
    </row>
    <row r="127" spans="2:8" x14ac:dyDescent="0.2">
      <c r="B127" s="9">
        <v>117</v>
      </c>
      <c r="C127" s="9">
        <v>2</v>
      </c>
      <c r="D127" s="9">
        <v>0.86871638000059037</v>
      </c>
      <c r="E127" s="9">
        <v>0.79626743890173379</v>
      </c>
      <c r="F127" s="9">
        <v>2.0983942167854477</v>
      </c>
      <c r="G127" s="9">
        <v>36.171550000000003</v>
      </c>
      <c r="H127" s="9">
        <v>-86.784829000000002</v>
      </c>
    </row>
    <row r="128" spans="2:8" x14ac:dyDescent="0.2">
      <c r="B128" s="9">
        <v>118</v>
      </c>
      <c r="C128" s="9">
        <v>2</v>
      </c>
      <c r="D128" s="9">
        <v>1.452400128247251</v>
      </c>
      <c r="E128" s="9">
        <v>0.4977863197659535</v>
      </c>
      <c r="F128" s="9">
        <v>2.6102307475345641</v>
      </c>
      <c r="G128" s="9">
        <v>38.03745</v>
      </c>
      <c r="H128" s="9">
        <v>-78.485744999999994</v>
      </c>
    </row>
    <row r="129" spans="2:8" x14ac:dyDescent="0.2">
      <c r="B129" s="9">
        <v>119</v>
      </c>
      <c r="C129" s="9">
        <v>2</v>
      </c>
      <c r="D129" s="9">
        <v>1.2462588175118594</v>
      </c>
      <c r="E129" s="9">
        <v>0.57478655434996129</v>
      </c>
      <c r="F129" s="9">
        <v>2.4903938691346688</v>
      </c>
      <c r="G129" s="9">
        <v>37.232748000000001</v>
      </c>
      <c r="H129" s="9">
        <v>-80.428414000000004</v>
      </c>
    </row>
    <row r="130" spans="2:8" x14ac:dyDescent="0.2">
      <c r="B130" s="9">
        <v>120</v>
      </c>
      <c r="C130" s="9">
        <v>2</v>
      </c>
      <c r="D130" s="9">
        <v>1.073361482847234</v>
      </c>
      <c r="E130" s="9">
        <v>0.79304851953467681</v>
      </c>
      <c r="F130" s="9">
        <v>2.5360859062155656</v>
      </c>
      <c r="G130" s="9">
        <v>36.1021</v>
      </c>
      <c r="H130" s="9">
        <v>-80.262910000000005</v>
      </c>
    </row>
    <row r="131" spans="2:8" x14ac:dyDescent="0.2">
      <c r="B131" s="9">
        <v>121</v>
      </c>
      <c r="C131" s="9">
        <v>3</v>
      </c>
      <c r="D131" s="9">
        <v>3.7879521369551532</v>
      </c>
      <c r="E131" s="9">
        <v>3.0759778372826867</v>
      </c>
      <c r="F131" s="9">
        <v>1.8228706514983606</v>
      </c>
      <c r="G131" s="9">
        <v>47.6218</v>
      </c>
      <c r="H131" s="9">
        <v>-122.350326</v>
      </c>
    </row>
    <row r="132" spans="2:8" x14ac:dyDescent="0.2">
      <c r="B132" s="9">
        <v>122</v>
      </c>
      <c r="C132" s="9">
        <v>3</v>
      </c>
      <c r="D132" s="9">
        <v>3.445633416888672</v>
      </c>
      <c r="E132" s="9">
        <v>2.681261833467329</v>
      </c>
      <c r="F132" s="9">
        <v>1.6059964336521535</v>
      </c>
      <c r="G132" s="9">
        <v>46.733252999999998</v>
      </c>
      <c r="H132" s="9">
        <v>-117.161959</v>
      </c>
    </row>
    <row r="133" spans="2:8" x14ac:dyDescent="0.2">
      <c r="B133" s="9">
        <v>123</v>
      </c>
      <c r="C133" s="9">
        <v>2</v>
      </c>
      <c r="D133" s="9">
        <v>1.6784731345233261</v>
      </c>
      <c r="E133" s="9">
        <v>0.22550450466965535</v>
      </c>
      <c r="F133" s="9">
        <v>2.5157058064724205</v>
      </c>
      <c r="G133" s="9">
        <v>39.635649000000001</v>
      </c>
      <c r="H133" s="9">
        <v>-79.949771999999996</v>
      </c>
    </row>
    <row r="134" spans="2:8" x14ac:dyDescent="0.2">
      <c r="B134" s="9">
        <v>124</v>
      </c>
      <c r="C134" s="9">
        <v>2</v>
      </c>
      <c r="D134" s="9">
        <v>1.0278750489216393</v>
      </c>
      <c r="E134" s="9">
        <v>0.63876224748935018</v>
      </c>
      <c r="F134" s="9">
        <v>2.090542588686128</v>
      </c>
      <c r="G134" s="9">
        <v>36.973703</v>
      </c>
      <c r="H134" s="9">
        <v>-86.441242000000003</v>
      </c>
    </row>
    <row r="135" spans="2:8" x14ac:dyDescent="0.2">
      <c r="B135" s="9">
        <v>125</v>
      </c>
      <c r="C135" s="9">
        <v>2</v>
      </c>
      <c r="D135" s="9">
        <v>2.0674674115034266</v>
      </c>
      <c r="E135" s="9">
        <v>0.48415440164700868</v>
      </c>
      <c r="F135" s="9">
        <v>2.2426414043808922</v>
      </c>
      <c r="G135" s="9">
        <v>42.274700000000003</v>
      </c>
      <c r="H135" s="9">
        <v>-85.588286999999994</v>
      </c>
    </row>
    <row r="136" spans="2:8" x14ac:dyDescent="0.2">
      <c r="B136" s="9">
        <v>126</v>
      </c>
      <c r="C136" s="9">
        <v>2</v>
      </c>
      <c r="D136" s="9">
        <v>2.2013870059223546</v>
      </c>
      <c r="E136" s="9">
        <v>0.74819677800056661</v>
      </c>
      <c r="F136" s="9">
        <v>2.0619913655896482</v>
      </c>
      <c r="G136" s="9">
        <v>43.079799999999999</v>
      </c>
      <c r="H136" s="9">
        <v>-89.387518999999998</v>
      </c>
    </row>
    <row r="137" spans="2:8" x14ac:dyDescent="0.2">
      <c r="B137" s="9">
        <v>127</v>
      </c>
      <c r="C137" s="9">
        <v>3</v>
      </c>
      <c r="D137" s="9">
        <v>2.1188441702612213</v>
      </c>
      <c r="E137" s="9">
        <v>1.5567683733727555</v>
      </c>
      <c r="F137" s="9">
        <v>0.9265215741981605</v>
      </c>
      <c r="G137" s="9">
        <v>41.310879999999997</v>
      </c>
      <c r="H137" s="9">
        <v>-105.583037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67:$B$67" display="Cluster Centers"/>
    <hyperlink ref="J5" location="'KMC_Output'!$B$83:$B$83" display="Data Summ.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47" sqref="H2:H47"/>
    </sheetView>
  </sheetViews>
  <sheetFormatPr defaultRowHeight="12.75" x14ac:dyDescent="0.2"/>
  <cols>
    <col min="1" max="1" width="34.83203125" bestFit="1" customWidth="1"/>
    <col min="2" max="2" width="20.33203125" bestFit="1" customWidth="1"/>
    <col min="5" max="5" width="20.1640625" bestFit="1" customWidth="1"/>
    <col min="6" max="6" width="18.83203125" bestFit="1" customWidth="1"/>
    <col min="7" max="7" width="11.33203125" bestFit="1" customWidth="1"/>
  </cols>
  <sheetData>
    <row r="1" spans="1:8" ht="15.75" x14ac:dyDescent="0.25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190</v>
      </c>
    </row>
    <row r="2" spans="1:8" ht="15.75" x14ac:dyDescent="0.25">
      <c r="A2" s="1" t="s">
        <v>4</v>
      </c>
      <c r="B2" s="3">
        <v>101821</v>
      </c>
      <c r="C2" s="7">
        <v>33.237699999999997</v>
      </c>
      <c r="D2" s="7">
        <v>-87.540978999999993</v>
      </c>
      <c r="E2" s="3">
        <v>124498616</v>
      </c>
      <c r="F2" s="3">
        <v>995147</v>
      </c>
      <c r="G2" s="3">
        <v>31647</v>
      </c>
      <c r="H2" s="9">
        <v>1</v>
      </c>
    </row>
    <row r="3" spans="1:8" ht="15.75" x14ac:dyDescent="0.25">
      <c r="A3" s="1" t="s">
        <v>19</v>
      </c>
      <c r="B3" s="3">
        <v>76000</v>
      </c>
      <c r="C3" s="7">
        <v>36.071800000000003</v>
      </c>
      <c r="D3" s="7">
        <v>-94.155683999999994</v>
      </c>
      <c r="E3" s="3">
        <v>91768112</v>
      </c>
      <c r="F3" s="3">
        <v>788668</v>
      </c>
      <c r="G3" s="3">
        <v>23199</v>
      </c>
      <c r="H3" s="9">
        <v>1</v>
      </c>
    </row>
    <row r="4" spans="1:8" ht="15.75" x14ac:dyDescent="0.25">
      <c r="A4" s="1" t="s">
        <v>91</v>
      </c>
      <c r="B4" s="3">
        <v>30964</v>
      </c>
      <c r="C4" s="7">
        <v>35.821827999999996</v>
      </c>
      <c r="D4" s="7">
        <v>-90.685767999999996</v>
      </c>
      <c r="E4" s="6">
        <v>13374507</v>
      </c>
      <c r="F4" s="3">
        <v>39479</v>
      </c>
      <c r="G4" s="3">
        <v>13900</v>
      </c>
      <c r="H4" s="9">
        <v>1</v>
      </c>
    </row>
    <row r="5" spans="1:8" ht="15.75" x14ac:dyDescent="0.25">
      <c r="A5" s="1" t="s">
        <v>10</v>
      </c>
      <c r="B5" s="3">
        <v>87451</v>
      </c>
      <c r="C5" s="7">
        <v>32.5929</v>
      </c>
      <c r="D5" s="7">
        <v>-85.480322000000001</v>
      </c>
      <c r="E5" s="3">
        <v>103982441</v>
      </c>
      <c r="F5" s="3">
        <v>471851</v>
      </c>
      <c r="G5" s="3">
        <v>25469</v>
      </c>
      <c r="H5" s="9">
        <v>1</v>
      </c>
    </row>
    <row r="6" spans="1:8" ht="15.75" x14ac:dyDescent="0.25">
      <c r="A6" s="1" t="s">
        <v>67</v>
      </c>
      <c r="B6" s="3">
        <v>50000</v>
      </c>
      <c r="C6" s="7">
        <v>31.568950000000001</v>
      </c>
      <c r="D6" s="7">
        <v>-97.183198000000004</v>
      </c>
      <c r="E6" s="3"/>
      <c r="F6" s="3">
        <v>1003929</v>
      </c>
      <c r="G6" s="3">
        <v>15029</v>
      </c>
      <c r="H6" s="9">
        <v>1</v>
      </c>
    </row>
    <row r="7" spans="1:8" ht="15.75" x14ac:dyDescent="0.25">
      <c r="A7" s="1" t="s">
        <v>124</v>
      </c>
      <c r="B7" s="3">
        <v>15300</v>
      </c>
      <c r="C7" s="7">
        <v>35.19755</v>
      </c>
      <c r="D7" s="7">
        <v>-80.834513999999999</v>
      </c>
      <c r="E7" s="3"/>
      <c r="F7" s="3">
        <v>140913</v>
      </c>
      <c r="G7" s="3">
        <v>25277</v>
      </c>
      <c r="H7" s="9">
        <v>1</v>
      </c>
    </row>
    <row r="8" spans="1:8" ht="15.75" x14ac:dyDescent="0.25">
      <c r="A8" s="1" t="s">
        <v>14</v>
      </c>
      <c r="B8" s="3">
        <v>81500</v>
      </c>
      <c r="C8" s="7">
        <v>34.684018999999999</v>
      </c>
      <c r="D8" s="7">
        <v>-82.812853000000004</v>
      </c>
      <c r="E8" s="3">
        <v>61174977</v>
      </c>
      <c r="F8" s="3">
        <v>473748</v>
      </c>
      <c r="G8" s="3">
        <v>19914</v>
      </c>
      <c r="H8" s="9">
        <v>1</v>
      </c>
    </row>
    <row r="9" spans="1:8" ht="15.75" x14ac:dyDescent="0.25">
      <c r="A9" s="1" t="s">
        <v>128</v>
      </c>
      <c r="B9" s="3">
        <v>20000</v>
      </c>
      <c r="C9" s="7">
        <v>25.775666999999999</v>
      </c>
      <c r="D9" s="7">
        <v>-80.210845000000006</v>
      </c>
      <c r="E9" s="6">
        <v>23849954</v>
      </c>
      <c r="F9" s="3">
        <v>136237</v>
      </c>
      <c r="G9" s="3">
        <v>44686</v>
      </c>
      <c r="H9" s="9">
        <v>1</v>
      </c>
    </row>
    <row r="10" spans="1:8" ht="15.75" x14ac:dyDescent="0.25">
      <c r="A10" s="1" t="s">
        <v>101</v>
      </c>
      <c r="B10" s="3">
        <v>30000</v>
      </c>
      <c r="C10" s="7">
        <v>26.372699999999998</v>
      </c>
      <c r="D10" s="7">
        <v>-80.106623999999996</v>
      </c>
      <c r="E10" s="6">
        <v>19438422</v>
      </c>
      <c r="F10" s="3">
        <v>179739</v>
      </c>
      <c r="G10" s="3">
        <v>29290</v>
      </c>
      <c r="H10" s="9">
        <v>1</v>
      </c>
    </row>
    <row r="11" spans="1:8" ht="15.75" x14ac:dyDescent="0.25">
      <c r="A11" s="1" t="s">
        <v>9</v>
      </c>
      <c r="B11" s="3">
        <v>92548</v>
      </c>
      <c r="C11" s="7">
        <v>29.674150000000001</v>
      </c>
      <c r="D11" s="7">
        <v>-82.336276999999995</v>
      </c>
      <c r="E11" s="3">
        <v>123514257</v>
      </c>
      <c r="F11" s="3">
        <v>1295313</v>
      </c>
      <c r="G11" s="3">
        <v>49589</v>
      </c>
      <c r="H11" s="9">
        <v>1</v>
      </c>
    </row>
    <row r="12" spans="1:8" ht="15.75" x14ac:dyDescent="0.25">
      <c r="A12" s="1" t="s">
        <v>12</v>
      </c>
      <c r="B12" s="3">
        <v>82300</v>
      </c>
      <c r="C12" s="7">
        <v>30.457000000000001</v>
      </c>
      <c r="D12" s="7">
        <v>-84.281398999999993</v>
      </c>
      <c r="E12" s="6">
        <v>78575788</v>
      </c>
      <c r="F12" s="3">
        <v>525260</v>
      </c>
      <c r="G12" s="3">
        <v>41087</v>
      </c>
      <c r="H12" s="9">
        <v>1</v>
      </c>
    </row>
    <row r="13" spans="1:8" ht="15.75" x14ac:dyDescent="0.25">
      <c r="A13" s="1" t="s">
        <v>7</v>
      </c>
      <c r="B13" s="3">
        <v>92746</v>
      </c>
      <c r="C13" s="7">
        <v>33.955300000000001</v>
      </c>
      <c r="D13" s="7">
        <v>-83.393700999999993</v>
      </c>
      <c r="E13" s="3">
        <v>92341067</v>
      </c>
      <c r="F13" s="3">
        <v>745765</v>
      </c>
      <c r="G13" s="3">
        <v>34816</v>
      </c>
      <c r="H13" s="9">
        <v>1</v>
      </c>
    </row>
    <row r="14" spans="1:8" ht="15.75" x14ac:dyDescent="0.25">
      <c r="A14" s="1" t="s">
        <v>44</v>
      </c>
      <c r="B14" s="3">
        <v>71149</v>
      </c>
      <c r="C14" s="7">
        <v>33.762900000000002</v>
      </c>
      <c r="D14" s="7">
        <v>-84.422591999999995</v>
      </c>
      <c r="E14" s="6">
        <v>22895575</v>
      </c>
      <c r="F14" s="3">
        <v>113199</v>
      </c>
      <c r="G14" s="3">
        <v>32022</v>
      </c>
      <c r="H14" s="9">
        <v>1</v>
      </c>
    </row>
    <row r="15" spans="1:8" ht="15.75" x14ac:dyDescent="0.25">
      <c r="A15" s="1" t="s">
        <v>57</v>
      </c>
      <c r="B15" s="3">
        <v>55000</v>
      </c>
      <c r="C15" s="7">
        <v>33.762900000000002</v>
      </c>
      <c r="D15" s="7">
        <v>-84.422591999999995</v>
      </c>
      <c r="E15" s="6">
        <v>54354409</v>
      </c>
      <c r="F15" s="3">
        <v>1619718</v>
      </c>
      <c r="G15" s="3">
        <v>20941</v>
      </c>
      <c r="H15" s="9">
        <v>1</v>
      </c>
    </row>
    <row r="16" spans="1:8" ht="15.75" x14ac:dyDescent="0.25">
      <c r="A16" s="1" t="s">
        <v>86</v>
      </c>
      <c r="B16" s="3">
        <v>32000</v>
      </c>
      <c r="C16" s="7">
        <v>29.768699999999999</v>
      </c>
      <c r="D16" s="7">
        <v>-95.386728000000005</v>
      </c>
      <c r="E16" s="3">
        <v>34614033</v>
      </c>
      <c r="F16" s="3">
        <v>662984</v>
      </c>
      <c r="G16" s="3">
        <v>39820</v>
      </c>
      <c r="H16" s="9">
        <v>1</v>
      </c>
    </row>
    <row r="17" spans="1:8" ht="15.75" x14ac:dyDescent="0.25">
      <c r="A17" s="1" t="s">
        <v>93</v>
      </c>
      <c r="B17" s="3">
        <v>30600</v>
      </c>
      <c r="C17" s="7">
        <v>32.531801999999999</v>
      </c>
      <c r="D17" s="7">
        <v>-92.639624999999995</v>
      </c>
      <c r="E17" s="6">
        <v>17146559</v>
      </c>
      <c r="F17" s="3">
        <v>63314</v>
      </c>
      <c r="G17" s="3">
        <v>11518</v>
      </c>
      <c r="H17" s="9">
        <v>1</v>
      </c>
    </row>
    <row r="18" spans="1:8" ht="15.75" x14ac:dyDescent="0.25">
      <c r="A18" s="1" t="s">
        <v>89</v>
      </c>
      <c r="B18" s="3">
        <v>31000</v>
      </c>
      <c r="C18" s="7">
        <v>30.215250000000001</v>
      </c>
      <c r="D18" s="7">
        <v>-92.029499000000001</v>
      </c>
      <c r="E18" s="6">
        <v>13556901</v>
      </c>
      <c r="F18" s="3">
        <v>69627</v>
      </c>
      <c r="G18" s="3">
        <v>16885</v>
      </c>
      <c r="H18" s="9">
        <v>1</v>
      </c>
    </row>
    <row r="19" spans="1:8" ht="15.75" x14ac:dyDescent="0.25">
      <c r="A19" s="1" t="s">
        <v>96</v>
      </c>
      <c r="B19" s="3">
        <v>30427</v>
      </c>
      <c r="C19" s="7">
        <v>32.511650000000003</v>
      </c>
      <c r="D19" s="7">
        <v>-92.084920999999994</v>
      </c>
      <c r="E19" s="6">
        <v>11661727</v>
      </c>
      <c r="F19" s="3">
        <v>23158</v>
      </c>
      <c r="G19" s="3">
        <v>8583</v>
      </c>
      <c r="H19" s="9">
        <v>1</v>
      </c>
    </row>
    <row r="20" spans="1:8" ht="15.75" x14ac:dyDescent="0.25">
      <c r="A20" s="1" t="s">
        <v>8</v>
      </c>
      <c r="B20" s="3">
        <v>92542</v>
      </c>
      <c r="C20" s="7">
        <v>30.448967</v>
      </c>
      <c r="D20" s="7">
        <v>-91.126042999999996</v>
      </c>
      <c r="E20" s="3">
        <v>107259352</v>
      </c>
      <c r="F20" s="3">
        <v>692556</v>
      </c>
      <c r="G20" s="3">
        <v>29718</v>
      </c>
      <c r="H20" s="9">
        <v>1</v>
      </c>
    </row>
    <row r="21" spans="1:8" ht="15.75" x14ac:dyDescent="0.25">
      <c r="A21" s="1" t="s">
        <v>53</v>
      </c>
      <c r="B21" s="3">
        <v>62380</v>
      </c>
      <c r="C21" s="7">
        <v>35.105600000000003</v>
      </c>
      <c r="D21" s="7">
        <v>-90.006990999999999</v>
      </c>
      <c r="E21" s="3">
        <v>40384265</v>
      </c>
      <c r="F21" s="3">
        <v>195060</v>
      </c>
      <c r="G21" s="3">
        <v>22725</v>
      </c>
      <c r="H21" s="9">
        <v>1</v>
      </c>
    </row>
    <row r="22" spans="1:8" ht="15.75" x14ac:dyDescent="0.25">
      <c r="A22" s="1" t="s">
        <v>42</v>
      </c>
      <c r="B22" s="3">
        <v>74916</v>
      </c>
      <c r="C22" s="7">
        <v>25.775666999999999</v>
      </c>
      <c r="D22" s="7">
        <v>-80.210845000000006</v>
      </c>
      <c r="E22" s="3"/>
      <c r="F22" s="3">
        <v>719852</v>
      </c>
      <c r="G22" s="3">
        <v>16068</v>
      </c>
      <c r="H22" s="9">
        <v>1</v>
      </c>
    </row>
    <row r="23" spans="1:8" ht="15.75" x14ac:dyDescent="0.25">
      <c r="A23" s="1" t="s">
        <v>88</v>
      </c>
      <c r="B23" s="3">
        <v>31000</v>
      </c>
      <c r="C23" s="7">
        <v>35.853391000000002</v>
      </c>
      <c r="D23" s="7">
        <v>-86.394592000000003</v>
      </c>
      <c r="E23" s="6">
        <v>27125185</v>
      </c>
      <c r="F23" s="3">
        <v>64570</v>
      </c>
      <c r="G23" s="3">
        <v>26442</v>
      </c>
      <c r="H23" s="9">
        <v>1</v>
      </c>
    </row>
    <row r="24" spans="1:8" ht="15.75" x14ac:dyDescent="0.25">
      <c r="A24" s="1" t="s">
        <v>56</v>
      </c>
      <c r="B24" s="3">
        <v>55082</v>
      </c>
      <c r="C24" s="7">
        <v>33.456722999999997</v>
      </c>
      <c r="D24" s="7">
        <v>-88.822159999999997</v>
      </c>
      <c r="E24" s="6">
        <v>58981769</v>
      </c>
      <c r="F24" s="3">
        <v>346676</v>
      </c>
      <c r="G24" s="3">
        <v>20424</v>
      </c>
      <c r="H24" s="9">
        <v>1</v>
      </c>
    </row>
    <row r="25" spans="1:8" ht="15.75" x14ac:dyDescent="0.25">
      <c r="A25" s="1" t="s">
        <v>97</v>
      </c>
      <c r="B25" s="3">
        <v>30343</v>
      </c>
      <c r="C25" s="7">
        <v>32.336067</v>
      </c>
      <c r="D25" s="7">
        <v>-106.75575600000001</v>
      </c>
      <c r="E25" s="6">
        <v>26997597</v>
      </c>
      <c r="F25" s="3">
        <v>186737</v>
      </c>
      <c r="G25" s="3">
        <v>18024</v>
      </c>
      <c r="H25" s="9">
        <v>1</v>
      </c>
    </row>
    <row r="26" spans="1:8" ht="15.75" x14ac:dyDescent="0.25">
      <c r="A26" s="1" t="s">
        <v>92</v>
      </c>
      <c r="B26" s="3">
        <v>30850</v>
      </c>
      <c r="C26" s="7">
        <v>33.214204000000002</v>
      </c>
      <c r="D26" s="7">
        <v>-97.130942000000005</v>
      </c>
      <c r="E26" s="6">
        <v>11259222</v>
      </c>
      <c r="F26" s="3">
        <v>110735</v>
      </c>
      <c r="G26" s="3">
        <v>35574</v>
      </c>
      <c r="H26" s="9">
        <v>1</v>
      </c>
    </row>
    <row r="27" spans="1:8" ht="15.75" x14ac:dyDescent="0.25">
      <c r="A27" s="1" t="s">
        <v>13</v>
      </c>
      <c r="B27" s="3">
        <v>82112</v>
      </c>
      <c r="C27" s="7">
        <v>35.46705</v>
      </c>
      <c r="D27" s="7">
        <v>-97.513491000000002</v>
      </c>
      <c r="E27" s="3">
        <v>104338844</v>
      </c>
      <c r="F27" s="3">
        <v>1212023</v>
      </c>
      <c r="G27" s="3">
        <v>30743</v>
      </c>
      <c r="H27" s="9">
        <v>1</v>
      </c>
    </row>
    <row r="28" spans="1:8" ht="15.75" x14ac:dyDescent="0.25">
      <c r="A28" s="1" t="s">
        <v>33</v>
      </c>
      <c r="B28" s="3">
        <v>60218</v>
      </c>
      <c r="C28" s="7">
        <v>35.46705</v>
      </c>
      <c r="D28" s="7">
        <v>-97.513491000000002</v>
      </c>
      <c r="E28" s="6">
        <v>82631915</v>
      </c>
      <c r="F28" s="3">
        <v>681744</v>
      </c>
      <c r="G28" s="3">
        <v>24231</v>
      </c>
      <c r="H28" s="9">
        <v>1</v>
      </c>
    </row>
    <row r="29" spans="1:8" ht="15.75" x14ac:dyDescent="0.25">
      <c r="A29" s="1" t="s">
        <v>30</v>
      </c>
      <c r="B29" s="3">
        <v>60580</v>
      </c>
      <c r="C29" s="7">
        <v>34.359751000000003</v>
      </c>
      <c r="D29" s="7">
        <v>-89.526155000000003</v>
      </c>
      <c r="E29" s="6">
        <v>49180892</v>
      </c>
      <c r="F29" s="3">
        <v>469006</v>
      </c>
      <c r="G29" s="3">
        <v>18224</v>
      </c>
      <c r="H29" s="9">
        <v>1</v>
      </c>
    </row>
    <row r="30" spans="1:8" ht="15.75" x14ac:dyDescent="0.25">
      <c r="A30" s="1" t="s">
        <v>24</v>
      </c>
      <c r="B30" s="3">
        <v>70000</v>
      </c>
      <c r="C30" s="7">
        <v>29.768699999999999</v>
      </c>
      <c r="D30" s="7">
        <v>-95.386728000000005</v>
      </c>
      <c r="E30" s="3"/>
      <c r="F30" s="3">
        <v>4451452</v>
      </c>
      <c r="G30" s="3">
        <v>6224</v>
      </c>
      <c r="H30" s="9">
        <v>1</v>
      </c>
    </row>
    <row r="31" spans="1:8" ht="15.75" x14ac:dyDescent="0.25">
      <c r="A31" s="1" t="s">
        <v>85</v>
      </c>
      <c r="B31" s="3">
        <v>32000</v>
      </c>
      <c r="C31" s="7">
        <v>32.794150999999999</v>
      </c>
      <c r="D31" s="7">
        <v>-96.765248999999997</v>
      </c>
      <c r="E31" s="3"/>
      <c r="F31" s="3">
        <v>1196508</v>
      </c>
      <c r="G31" s="3">
        <v>10982</v>
      </c>
      <c r="H31" s="9">
        <v>1</v>
      </c>
    </row>
    <row r="32" spans="1:8" ht="15.75" x14ac:dyDescent="0.25">
      <c r="A32" s="1" t="s">
        <v>109</v>
      </c>
      <c r="B32" s="3">
        <v>40646</v>
      </c>
      <c r="C32" s="7">
        <v>30.67745</v>
      </c>
      <c r="D32" s="7">
        <v>-88.088959000000003</v>
      </c>
      <c r="E32" s="6">
        <v>17432045</v>
      </c>
      <c r="F32" s="3">
        <v>283496</v>
      </c>
      <c r="G32" s="3">
        <v>14769</v>
      </c>
      <c r="H32" s="9">
        <v>1</v>
      </c>
    </row>
    <row r="33" spans="1:8" ht="15.75" x14ac:dyDescent="0.25">
      <c r="A33" s="1" t="s">
        <v>18</v>
      </c>
      <c r="B33" s="3">
        <v>80250</v>
      </c>
      <c r="C33" s="7">
        <v>34.039236000000002</v>
      </c>
      <c r="D33" s="7">
        <v>-80.886341000000002</v>
      </c>
      <c r="E33" s="6">
        <v>83813226</v>
      </c>
      <c r="F33" s="3">
        <v>494358</v>
      </c>
      <c r="G33" s="3">
        <v>30721</v>
      </c>
      <c r="H33" s="9">
        <v>1</v>
      </c>
    </row>
    <row r="34" spans="1:8" ht="15.75" x14ac:dyDescent="0.25">
      <c r="A34" s="1" t="s">
        <v>48</v>
      </c>
      <c r="B34" s="3">
        <v>65647</v>
      </c>
      <c r="C34" s="7">
        <v>27.959</v>
      </c>
      <c r="D34" s="7">
        <v>-82.482119999999995</v>
      </c>
      <c r="E34" s="6">
        <v>41948123</v>
      </c>
      <c r="F34" s="3">
        <v>349320</v>
      </c>
      <c r="G34" s="3">
        <v>39596</v>
      </c>
      <c r="H34" s="9">
        <v>1</v>
      </c>
    </row>
    <row r="35" spans="1:8" ht="15.75" x14ac:dyDescent="0.25">
      <c r="A35" s="1" t="s">
        <v>77</v>
      </c>
      <c r="B35" s="3">
        <v>36000</v>
      </c>
      <c r="C35" s="7">
        <v>31.312750000000001</v>
      </c>
      <c r="D35" s="7">
        <v>-89.306918999999994</v>
      </c>
      <c r="E35" s="3">
        <v>6799370</v>
      </c>
      <c r="F35" s="3">
        <v>58745</v>
      </c>
      <c r="G35" s="3">
        <v>11604</v>
      </c>
      <c r="H35" s="9">
        <v>1</v>
      </c>
    </row>
    <row r="36" spans="1:8" ht="15.75" x14ac:dyDescent="0.25">
      <c r="A36" s="1" t="s">
        <v>108</v>
      </c>
      <c r="B36" s="3">
        <v>45000</v>
      </c>
      <c r="C36" s="7">
        <v>32.753900999999999</v>
      </c>
      <c r="D36" s="7">
        <v>-97.336248999999995</v>
      </c>
      <c r="E36" s="3"/>
      <c r="F36" s="3">
        <v>1191900</v>
      </c>
      <c r="G36" s="3">
        <v>9518</v>
      </c>
      <c r="H36" s="9">
        <v>1</v>
      </c>
    </row>
    <row r="37" spans="1:8" ht="15.75" x14ac:dyDescent="0.25">
      <c r="A37" s="1" t="s">
        <v>11</v>
      </c>
      <c r="B37" s="3">
        <v>82600</v>
      </c>
      <c r="C37" s="7">
        <v>30.627800000000001</v>
      </c>
      <c r="D37" s="7">
        <v>-96.334199999999996</v>
      </c>
      <c r="E37" s="6">
        <v>87296532</v>
      </c>
      <c r="F37" s="3">
        <v>358946</v>
      </c>
      <c r="G37" s="3">
        <v>49861</v>
      </c>
      <c r="H37" s="9">
        <v>1</v>
      </c>
    </row>
    <row r="38" spans="1:8" ht="15.75" x14ac:dyDescent="0.25">
      <c r="A38" s="1" t="s">
        <v>5</v>
      </c>
      <c r="B38" s="3">
        <v>101624</v>
      </c>
      <c r="C38" s="7">
        <v>30.305879999999998</v>
      </c>
      <c r="D38" s="7">
        <v>-97.750522000000004</v>
      </c>
      <c r="E38" s="3">
        <v>150295926</v>
      </c>
      <c r="F38" s="3">
        <v>2852959</v>
      </c>
      <c r="G38" s="3">
        <v>38437</v>
      </c>
      <c r="H38" s="9">
        <v>1</v>
      </c>
    </row>
    <row r="39" spans="1:8" ht="15.75" x14ac:dyDescent="0.25">
      <c r="A39" s="1" t="s">
        <v>102</v>
      </c>
      <c r="B39" s="3">
        <v>30000</v>
      </c>
      <c r="C39" s="7">
        <v>29.880178000000001</v>
      </c>
      <c r="D39" s="7">
        <v>-97.929042999999993</v>
      </c>
      <c r="E39" s="6">
        <v>21741489</v>
      </c>
      <c r="F39" s="3">
        <v>119711</v>
      </c>
      <c r="G39" s="3">
        <v>34087</v>
      </c>
      <c r="H39" s="9">
        <v>1</v>
      </c>
    </row>
    <row r="40" spans="1:8" ht="15.75" x14ac:dyDescent="0.25">
      <c r="A40" s="1" t="s">
        <v>32</v>
      </c>
      <c r="B40" s="3">
        <v>60454</v>
      </c>
      <c r="C40" s="7">
        <v>29.704346999999999</v>
      </c>
      <c r="D40" s="7">
        <v>-98.117429000000001</v>
      </c>
      <c r="E40" s="6">
        <v>59534895</v>
      </c>
      <c r="F40" s="3">
        <v>890930</v>
      </c>
      <c r="G40" s="3">
        <v>32327</v>
      </c>
      <c r="H40" s="9">
        <v>1</v>
      </c>
    </row>
    <row r="41" spans="1:8" ht="15.75" x14ac:dyDescent="0.25">
      <c r="A41" s="1" t="s">
        <v>103</v>
      </c>
      <c r="B41" s="3">
        <v>30000</v>
      </c>
      <c r="C41" s="7">
        <v>31.808599999999998</v>
      </c>
      <c r="D41" s="7">
        <v>-85.97</v>
      </c>
      <c r="E41" s="3">
        <v>15246720</v>
      </c>
      <c r="F41" s="3">
        <v>30640</v>
      </c>
      <c r="G41" s="3">
        <v>28322</v>
      </c>
      <c r="H41" s="9">
        <v>1</v>
      </c>
    </row>
    <row r="42" spans="1:8" ht="15.75" x14ac:dyDescent="0.25">
      <c r="A42" s="1" t="s">
        <v>117</v>
      </c>
      <c r="B42" s="3">
        <v>73208</v>
      </c>
      <c r="C42" s="7">
        <v>30.065846000000001</v>
      </c>
      <c r="D42" s="7">
        <v>-89.931354999999996</v>
      </c>
      <c r="E42" s="3"/>
      <c r="F42" s="3">
        <v>1014985</v>
      </c>
      <c r="G42" s="3">
        <v>13359</v>
      </c>
      <c r="H42" s="9">
        <v>1</v>
      </c>
    </row>
    <row r="43" spans="1:8" ht="15.75" x14ac:dyDescent="0.25">
      <c r="A43" s="1" t="s">
        <v>78</v>
      </c>
      <c r="B43" s="3">
        <v>35542</v>
      </c>
      <c r="C43" s="7">
        <v>36.127749999999999</v>
      </c>
      <c r="D43" s="7">
        <v>-95.916407000000007</v>
      </c>
      <c r="E43" s="3"/>
      <c r="F43" s="3">
        <v>800925</v>
      </c>
      <c r="G43" s="3">
        <v>4092</v>
      </c>
      <c r="H43" s="9">
        <v>1</v>
      </c>
    </row>
    <row r="44" spans="1:8" ht="15.75" x14ac:dyDescent="0.25">
      <c r="A44" s="1" t="s">
        <v>46</v>
      </c>
      <c r="B44" s="3">
        <v>70100</v>
      </c>
      <c r="C44" s="7">
        <v>33.527746</v>
      </c>
      <c r="D44" s="7">
        <v>-86.799222999999998</v>
      </c>
      <c r="E44" s="6">
        <v>25690048</v>
      </c>
      <c r="F44" s="3">
        <v>326970</v>
      </c>
      <c r="G44" s="3">
        <v>17575</v>
      </c>
      <c r="H44" s="9">
        <v>1</v>
      </c>
    </row>
    <row r="45" spans="1:8" ht="15.75" x14ac:dyDescent="0.25">
      <c r="A45" s="1" t="s">
        <v>71</v>
      </c>
      <c r="B45" s="3">
        <v>45301</v>
      </c>
      <c r="C45" s="7">
        <v>28.504747999999999</v>
      </c>
      <c r="D45" s="7">
        <v>-81.374247999999994</v>
      </c>
      <c r="E45" s="6">
        <v>42762625</v>
      </c>
      <c r="F45" s="3">
        <v>127129</v>
      </c>
      <c r="G45" s="3">
        <v>58587</v>
      </c>
      <c r="H45" s="9">
        <v>1</v>
      </c>
    </row>
    <row r="46" spans="1:8" ht="15.75" x14ac:dyDescent="0.25">
      <c r="A46" s="1" t="s">
        <v>105</v>
      </c>
      <c r="B46" s="3">
        <v>51500</v>
      </c>
      <c r="C46" s="7">
        <v>31.849250000000001</v>
      </c>
      <c r="D46" s="7">
        <v>-106.437549</v>
      </c>
      <c r="E46" s="6">
        <v>27694358</v>
      </c>
      <c r="F46" s="3">
        <v>174922</v>
      </c>
      <c r="G46" s="3">
        <v>22640</v>
      </c>
      <c r="H46" s="9">
        <v>1</v>
      </c>
    </row>
    <row r="47" spans="1:8" ht="15.75" x14ac:dyDescent="0.25">
      <c r="A47" s="1" t="s">
        <v>50</v>
      </c>
      <c r="B47" s="3">
        <v>65000</v>
      </c>
      <c r="C47" s="7">
        <v>29.457650000000001</v>
      </c>
      <c r="D47" s="7">
        <v>-98.505354999999994</v>
      </c>
      <c r="E47" s="6">
        <v>16675632</v>
      </c>
      <c r="F47" s="3">
        <v>81760</v>
      </c>
      <c r="G47" s="3">
        <v>30968</v>
      </c>
      <c r="H47" s="9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77"/>
  <sheetViews>
    <sheetView showGridLines="0" workbookViewId="0">
      <selection activeCell="Q35" sqref="Q35"/>
    </sheetView>
  </sheetViews>
  <sheetFormatPr defaultRowHeight="12.75" x14ac:dyDescent="0.2"/>
  <cols>
    <col min="12" max="12" width="13.33203125" bestFit="1" customWidth="1"/>
  </cols>
  <sheetData>
    <row r="2" spans="2:14" ht="18.75" x14ac:dyDescent="0.3">
      <c r="B2" s="8" t="s">
        <v>197</v>
      </c>
      <c r="N2" t="s">
        <v>253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0</v>
      </c>
      <c r="N6" s="9">
        <v>0</v>
      </c>
    </row>
    <row r="8" spans="2:14" ht="18.75" x14ac:dyDescent="0.3">
      <c r="B8" s="11" t="s">
        <v>148</v>
      </c>
    </row>
    <row r="10" spans="2:14" ht="15.75" x14ac:dyDescent="0.25">
      <c r="C10" s="19" t="s">
        <v>153</v>
      </c>
      <c r="D10" s="20"/>
      <c r="E10" s="20"/>
      <c r="F10" s="20"/>
      <c r="G10" s="20"/>
      <c r="H10" s="20"/>
      <c r="I10" s="21"/>
    </row>
    <row r="11" spans="2:14" x14ac:dyDescent="0.2">
      <c r="C11" s="38" t="s">
        <v>154</v>
      </c>
      <c r="D11" s="39"/>
      <c r="E11" s="40"/>
      <c r="F11" s="36" t="s">
        <v>155</v>
      </c>
      <c r="G11" s="37"/>
      <c r="H11" s="37"/>
      <c r="I11" s="23"/>
    </row>
    <row r="12" spans="2:14" x14ac:dyDescent="0.2">
      <c r="C12" s="38" t="s">
        <v>156</v>
      </c>
      <c r="D12" s="39"/>
      <c r="E12" s="40"/>
      <c r="F12" s="36" t="s">
        <v>254</v>
      </c>
      <c r="G12" s="37"/>
      <c r="H12" s="37"/>
      <c r="I12" s="23"/>
    </row>
    <row r="13" spans="2:14" x14ac:dyDescent="0.2">
      <c r="C13" s="38" t="s">
        <v>157</v>
      </c>
      <c r="D13" s="39"/>
      <c r="E13" s="40"/>
      <c r="F13" s="36" t="s">
        <v>255</v>
      </c>
      <c r="G13" s="37"/>
      <c r="H13" s="37"/>
      <c r="I13" s="23"/>
    </row>
    <row r="14" spans="2:14" x14ac:dyDescent="0.2">
      <c r="C14" s="38" t="s">
        <v>159</v>
      </c>
      <c r="D14" s="39"/>
      <c r="E14" s="40"/>
      <c r="F14" s="41">
        <v>46</v>
      </c>
      <c r="G14" s="42"/>
      <c r="H14" s="42"/>
      <c r="I14" s="43"/>
    </row>
    <row r="15" spans="2:14" x14ac:dyDescent="0.2">
      <c r="C15" s="38" t="s">
        <v>160</v>
      </c>
      <c r="D15" s="39"/>
      <c r="E15" s="40"/>
      <c r="F15" s="36" t="s">
        <v>161</v>
      </c>
      <c r="G15" s="37"/>
      <c r="H15" s="37"/>
      <c r="I15" s="23"/>
    </row>
    <row r="16" spans="2:14" x14ac:dyDescent="0.2">
      <c r="C16" s="38" t="s">
        <v>200</v>
      </c>
      <c r="D16" s="39"/>
      <c r="E16" s="40"/>
      <c r="F16" s="36" t="s">
        <v>201</v>
      </c>
      <c r="G16" s="37"/>
      <c r="H16" s="37"/>
      <c r="I16" s="23"/>
    </row>
    <row r="18" spans="2:9" ht="15.75" x14ac:dyDescent="0.25">
      <c r="C18" s="19" t="s">
        <v>162</v>
      </c>
      <c r="D18" s="20"/>
      <c r="E18" s="20"/>
      <c r="F18" s="20"/>
      <c r="G18" s="20"/>
      <c r="H18" s="21"/>
    </row>
    <row r="19" spans="2:9" x14ac:dyDescent="0.2">
      <c r="C19" s="38" t="s">
        <v>163</v>
      </c>
      <c r="D19" s="39"/>
      <c r="E19" s="40"/>
      <c r="F19" s="41">
        <v>3</v>
      </c>
      <c r="G19" s="42"/>
      <c r="H19" s="43"/>
    </row>
    <row r="20" spans="2:9" x14ac:dyDescent="0.2">
      <c r="C20" s="38" t="s">
        <v>164</v>
      </c>
      <c r="D20" s="39"/>
      <c r="E20" s="40"/>
      <c r="F20" s="9" t="s">
        <v>39</v>
      </c>
      <c r="G20" s="9" t="s">
        <v>131</v>
      </c>
      <c r="H20" s="9" t="s">
        <v>132</v>
      </c>
    </row>
    <row r="22" spans="2:9" ht="15.75" x14ac:dyDescent="0.25">
      <c r="C22" s="19" t="s">
        <v>165</v>
      </c>
      <c r="D22" s="20"/>
      <c r="E22" s="20"/>
      <c r="F22" s="20"/>
      <c r="G22" s="20"/>
      <c r="H22" s="20"/>
      <c r="I22" s="21"/>
    </row>
    <row r="23" spans="2:9" x14ac:dyDescent="0.2">
      <c r="C23" s="38" t="s">
        <v>202</v>
      </c>
      <c r="D23" s="39"/>
      <c r="E23" s="40"/>
      <c r="F23" s="36" t="s">
        <v>161</v>
      </c>
      <c r="G23" s="37"/>
      <c r="H23" s="37"/>
      <c r="I23" s="23"/>
    </row>
    <row r="24" spans="2:9" x14ac:dyDescent="0.2">
      <c r="C24" s="38" t="s">
        <v>203</v>
      </c>
      <c r="D24" s="39"/>
      <c r="E24" s="40"/>
      <c r="F24" s="36" t="s">
        <v>204</v>
      </c>
      <c r="G24" s="37"/>
      <c r="H24" s="37"/>
      <c r="I24" s="23"/>
    </row>
    <row r="25" spans="2:9" x14ac:dyDescent="0.2">
      <c r="C25" s="38" t="s">
        <v>205</v>
      </c>
      <c r="D25" s="39"/>
      <c r="E25" s="40"/>
      <c r="F25" s="36" t="s">
        <v>206</v>
      </c>
      <c r="G25" s="37"/>
      <c r="H25" s="37"/>
      <c r="I25" s="23"/>
    </row>
    <row r="26" spans="2:9" x14ac:dyDescent="0.2">
      <c r="C26" s="38" t="s">
        <v>207</v>
      </c>
      <c r="D26" s="39"/>
      <c r="E26" s="40"/>
      <c r="F26" s="36" t="s">
        <v>161</v>
      </c>
      <c r="G26" s="37"/>
      <c r="H26" s="37"/>
      <c r="I26" s="23"/>
    </row>
    <row r="27" spans="2:9" x14ac:dyDescent="0.2">
      <c r="C27" s="38" t="s">
        <v>166</v>
      </c>
      <c r="D27" s="39"/>
      <c r="E27" s="40"/>
      <c r="F27" s="41">
        <v>4</v>
      </c>
      <c r="G27" s="42"/>
      <c r="H27" s="42"/>
      <c r="I27" s="43"/>
    </row>
    <row r="30" spans="2:9" ht="18.75" x14ac:dyDescent="0.3">
      <c r="B30" s="11" t="s">
        <v>194</v>
      </c>
    </row>
    <row r="32" spans="2:9" x14ac:dyDescent="0.2">
      <c r="C32" s="10" t="s">
        <v>208</v>
      </c>
      <c r="D32" s="10" t="s">
        <v>209</v>
      </c>
      <c r="E32" s="10" t="s">
        <v>210</v>
      </c>
      <c r="F32" s="10" t="s">
        <v>211</v>
      </c>
    </row>
    <row r="33" spans="3:6" x14ac:dyDescent="0.2">
      <c r="C33" s="12">
        <v>1</v>
      </c>
      <c r="D33" s="9">
        <v>25</v>
      </c>
      <c r="E33" s="9">
        <v>38</v>
      </c>
      <c r="F33" s="9">
        <v>0.12581488118752354</v>
      </c>
    </row>
    <row r="34" spans="3:6" x14ac:dyDescent="0.2">
      <c r="C34" s="12">
        <v>2</v>
      </c>
      <c r="D34" s="9">
        <v>22</v>
      </c>
      <c r="E34" s="9">
        <v>40</v>
      </c>
      <c r="F34" s="9">
        <v>0.16333514289968581</v>
      </c>
    </row>
    <row r="35" spans="3:6" x14ac:dyDescent="0.2">
      <c r="C35" s="12">
        <v>3</v>
      </c>
      <c r="D35" s="9">
        <v>17</v>
      </c>
      <c r="E35" s="9">
        <v>24</v>
      </c>
      <c r="F35" s="9">
        <v>0.17670984865844699</v>
      </c>
    </row>
    <row r="36" spans="3:6" x14ac:dyDescent="0.2">
      <c r="C36" s="12">
        <v>4</v>
      </c>
      <c r="D36" s="9">
        <v>3</v>
      </c>
      <c r="E36" s="9">
        <v>16</v>
      </c>
      <c r="F36" s="9">
        <v>0.19560934530105542</v>
      </c>
    </row>
    <row r="37" spans="3:6" x14ac:dyDescent="0.2">
      <c r="C37" s="12">
        <v>5</v>
      </c>
      <c r="D37" s="9">
        <v>9</v>
      </c>
      <c r="E37" s="9">
        <v>22</v>
      </c>
      <c r="F37" s="9">
        <v>0.26570104335619987</v>
      </c>
    </row>
    <row r="38" spans="3:6" x14ac:dyDescent="0.2">
      <c r="C38" s="12">
        <v>6</v>
      </c>
      <c r="D38" s="9">
        <v>3</v>
      </c>
      <c r="E38" s="9">
        <v>34</v>
      </c>
      <c r="F38" s="9">
        <v>0.27016386686749627</v>
      </c>
    </row>
    <row r="39" spans="3:6" x14ac:dyDescent="0.2">
      <c r="C39" s="12">
        <v>7</v>
      </c>
      <c r="D39" s="9">
        <v>13</v>
      </c>
      <c r="E39" s="9">
        <v>46</v>
      </c>
      <c r="F39" s="9">
        <v>0.2707895162987089</v>
      </c>
    </row>
    <row r="40" spans="3:6" x14ac:dyDescent="0.2">
      <c r="C40" s="12">
        <v>8</v>
      </c>
      <c r="D40" s="9">
        <v>23</v>
      </c>
      <c r="E40" s="9">
        <v>45</v>
      </c>
      <c r="F40" s="9">
        <v>0.31832990535902334</v>
      </c>
    </row>
    <row r="41" spans="3:6" x14ac:dyDescent="0.2">
      <c r="C41" s="12">
        <v>9</v>
      </c>
      <c r="D41" s="9">
        <v>3</v>
      </c>
      <c r="E41" s="9">
        <v>18</v>
      </c>
      <c r="F41" s="9">
        <v>0.38993128959427736</v>
      </c>
    </row>
    <row r="42" spans="3:6" x14ac:dyDescent="0.2">
      <c r="C42" s="12">
        <v>10</v>
      </c>
      <c r="D42" s="9">
        <v>12</v>
      </c>
      <c r="E42" s="9">
        <v>19</v>
      </c>
      <c r="F42" s="9">
        <v>0.41793356933897607</v>
      </c>
    </row>
    <row r="43" spans="3:6" x14ac:dyDescent="0.2">
      <c r="C43" s="12">
        <v>11</v>
      </c>
      <c r="D43" s="9">
        <v>28</v>
      </c>
      <c r="E43" s="9">
        <v>43</v>
      </c>
      <c r="F43" s="9">
        <v>0.43549895184262766</v>
      </c>
    </row>
    <row r="44" spans="3:6" x14ac:dyDescent="0.2">
      <c r="C44" s="12">
        <v>12</v>
      </c>
      <c r="D44" s="9">
        <v>21</v>
      </c>
      <c r="E44" s="9">
        <v>41</v>
      </c>
      <c r="F44" s="9">
        <v>0.43900735726175094</v>
      </c>
    </row>
    <row r="45" spans="3:6" x14ac:dyDescent="0.2">
      <c r="C45" s="12">
        <v>13</v>
      </c>
      <c r="D45" s="9">
        <v>20</v>
      </c>
      <c r="E45" s="9">
        <v>23</v>
      </c>
      <c r="F45" s="9">
        <v>0.4625320353916853</v>
      </c>
    </row>
    <row r="46" spans="3:6" x14ac:dyDescent="0.2">
      <c r="C46" s="12">
        <v>14</v>
      </c>
      <c r="D46" s="9">
        <v>4</v>
      </c>
      <c r="E46" s="9">
        <v>7</v>
      </c>
      <c r="F46" s="9">
        <v>0.51215587679221253</v>
      </c>
    </row>
    <row r="47" spans="3:6" x14ac:dyDescent="0.2">
      <c r="C47" s="12">
        <v>15</v>
      </c>
      <c r="D47" s="9">
        <v>5</v>
      </c>
      <c r="E47" s="9">
        <v>35</v>
      </c>
      <c r="F47" s="9">
        <v>0.54592706049267914</v>
      </c>
    </row>
    <row r="48" spans="3:6" x14ac:dyDescent="0.2">
      <c r="C48" s="12">
        <v>16</v>
      </c>
      <c r="D48" s="9">
        <v>1</v>
      </c>
      <c r="E48" s="9">
        <v>12</v>
      </c>
      <c r="F48" s="9">
        <v>0.60538730107242089</v>
      </c>
    </row>
    <row r="49" spans="3:6" x14ac:dyDescent="0.2">
      <c r="C49" s="12">
        <v>17</v>
      </c>
      <c r="D49" s="9">
        <v>2</v>
      </c>
      <c r="E49" s="9">
        <v>4</v>
      </c>
      <c r="F49" s="9">
        <v>0.61404825637354099</v>
      </c>
    </row>
    <row r="50" spans="3:6" x14ac:dyDescent="0.2">
      <c r="C50" s="12">
        <v>18</v>
      </c>
      <c r="D50" s="9">
        <v>17</v>
      </c>
      <c r="E50" s="9">
        <v>31</v>
      </c>
      <c r="F50" s="9">
        <v>0.62531521683881031</v>
      </c>
    </row>
    <row r="51" spans="3:6" x14ac:dyDescent="0.2">
      <c r="C51" s="12">
        <v>19</v>
      </c>
      <c r="D51" s="9">
        <v>27</v>
      </c>
      <c r="E51" s="9">
        <v>39</v>
      </c>
      <c r="F51" s="9">
        <v>0.70652025869676049</v>
      </c>
    </row>
    <row r="52" spans="3:6" x14ac:dyDescent="0.2">
      <c r="C52" s="12">
        <v>20</v>
      </c>
      <c r="D52" s="9">
        <v>11</v>
      </c>
      <c r="E52" s="9">
        <v>33</v>
      </c>
      <c r="F52" s="9">
        <v>0.73285977891758058</v>
      </c>
    </row>
    <row r="53" spans="3:6" x14ac:dyDescent="0.2">
      <c r="C53" s="12">
        <v>21</v>
      </c>
      <c r="D53" s="9">
        <v>5</v>
      </c>
      <c r="E53" s="9">
        <v>30</v>
      </c>
      <c r="F53" s="9">
        <v>0.74987189710248969</v>
      </c>
    </row>
    <row r="54" spans="3:6" x14ac:dyDescent="0.2">
      <c r="C54" s="12">
        <v>22</v>
      </c>
      <c r="D54" s="9">
        <v>2</v>
      </c>
      <c r="E54" s="9">
        <v>32</v>
      </c>
      <c r="F54" s="9">
        <v>0.78358091104485639</v>
      </c>
    </row>
    <row r="55" spans="3:6" x14ac:dyDescent="0.2">
      <c r="C55" s="12">
        <v>23</v>
      </c>
      <c r="D55" s="9">
        <v>20</v>
      </c>
      <c r="E55" s="9">
        <v>28</v>
      </c>
      <c r="F55" s="9">
        <v>0.85751215146131055</v>
      </c>
    </row>
    <row r="56" spans="3:6" x14ac:dyDescent="0.2">
      <c r="C56" s="12">
        <v>24</v>
      </c>
      <c r="D56" s="9">
        <v>6</v>
      </c>
      <c r="E56" s="9">
        <v>9</v>
      </c>
      <c r="F56" s="9">
        <v>0.90381283749207586</v>
      </c>
    </row>
    <row r="57" spans="3:6" x14ac:dyDescent="0.2">
      <c r="C57" s="12">
        <v>25</v>
      </c>
      <c r="D57" s="9">
        <v>8</v>
      </c>
      <c r="E57" s="9">
        <v>15</v>
      </c>
      <c r="F57" s="9">
        <v>0.91955840930443278</v>
      </c>
    </row>
    <row r="58" spans="3:6" x14ac:dyDescent="0.2">
      <c r="C58" s="12">
        <v>26</v>
      </c>
      <c r="D58" s="9">
        <v>11</v>
      </c>
      <c r="E58" s="9">
        <v>36</v>
      </c>
      <c r="F58" s="9">
        <v>0.97342343006078025</v>
      </c>
    </row>
    <row r="59" spans="3:6" x14ac:dyDescent="0.2">
      <c r="C59" s="12">
        <v>27</v>
      </c>
      <c r="D59" s="9">
        <v>1</v>
      </c>
      <c r="E59" s="9">
        <v>26</v>
      </c>
      <c r="F59" s="9">
        <v>0.97372470530573896</v>
      </c>
    </row>
    <row r="60" spans="3:6" x14ac:dyDescent="0.2">
      <c r="C60" s="12">
        <v>28</v>
      </c>
      <c r="D60" s="9">
        <v>5</v>
      </c>
      <c r="E60" s="9">
        <v>42</v>
      </c>
      <c r="F60" s="9">
        <v>0.99094296936014548</v>
      </c>
    </row>
    <row r="61" spans="3:6" x14ac:dyDescent="0.2">
      <c r="C61" s="12">
        <v>29</v>
      </c>
      <c r="D61" s="9">
        <v>3</v>
      </c>
      <c r="E61" s="9">
        <v>17</v>
      </c>
      <c r="F61" s="9">
        <v>0.9977921026765344</v>
      </c>
    </row>
    <row r="62" spans="3:6" x14ac:dyDescent="0.2">
      <c r="C62" s="12">
        <v>30</v>
      </c>
      <c r="D62" s="9">
        <v>8</v>
      </c>
      <c r="E62" s="9">
        <v>25</v>
      </c>
      <c r="F62" s="9">
        <v>1.1921053596568354</v>
      </c>
    </row>
    <row r="63" spans="3:6" x14ac:dyDescent="0.2">
      <c r="C63" s="12">
        <v>31</v>
      </c>
      <c r="D63" s="9">
        <v>14</v>
      </c>
      <c r="E63" s="9">
        <v>27</v>
      </c>
      <c r="F63" s="9">
        <v>1.4709325557023756</v>
      </c>
    </row>
    <row r="64" spans="3:6" x14ac:dyDescent="0.2">
      <c r="C64" s="12">
        <v>32</v>
      </c>
      <c r="D64" s="9">
        <v>2</v>
      </c>
      <c r="E64" s="9">
        <v>21</v>
      </c>
      <c r="F64" s="9">
        <v>1.7412429917228212</v>
      </c>
    </row>
    <row r="65" spans="3:6" x14ac:dyDescent="0.2">
      <c r="C65" s="12">
        <v>33</v>
      </c>
      <c r="D65" s="9">
        <v>10</v>
      </c>
      <c r="E65" s="9">
        <v>11</v>
      </c>
      <c r="F65" s="9">
        <v>1.7456515136668644</v>
      </c>
    </row>
    <row r="66" spans="3:6" x14ac:dyDescent="0.2">
      <c r="C66" s="12">
        <v>34</v>
      </c>
      <c r="D66" s="9">
        <v>13</v>
      </c>
      <c r="E66" s="9">
        <v>20</v>
      </c>
      <c r="F66" s="9">
        <v>2.2144448597319535</v>
      </c>
    </row>
    <row r="67" spans="3:6" x14ac:dyDescent="0.2">
      <c r="C67" s="12">
        <v>35</v>
      </c>
      <c r="D67" s="9">
        <v>6</v>
      </c>
      <c r="E67" s="9">
        <v>8</v>
      </c>
      <c r="F67" s="9">
        <v>2.2890148963465089</v>
      </c>
    </row>
    <row r="68" spans="3:6" x14ac:dyDescent="0.2">
      <c r="C68" s="12">
        <v>36</v>
      </c>
      <c r="D68" s="9">
        <v>2</v>
      </c>
      <c r="E68" s="9">
        <v>14</v>
      </c>
      <c r="F68" s="9">
        <v>2.4067167205392535</v>
      </c>
    </row>
    <row r="69" spans="3:6" x14ac:dyDescent="0.2">
      <c r="C69" s="12">
        <v>37</v>
      </c>
      <c r="D69" s="9">
        <v>10</v>
      </c>
      <c r="E69" s="9">
        <v>44</v>
      </c>
      <c r="F69" s="9">
        <v>2.5857564439629006</v>
      </c>
    </row>
    <row r="70" spans="3:6" x14ac:dyDescent="0.2">
      <c r="C70" s="12">
        <v>38</v>
      </c>
      <c r="D70" s="9">
        <v>2</v>
      </c>
      <c r="E70" s="9">
        <v>13</v>
      </c>
      <c r="F70" s="9">
        <v>2.9692184697444191</v>
      </c>
    </row>
    <row r="71" spans="3:6" x14ac:dyDescent="0.2">
      <c r="C71" s="12">
        <v>39</v>
      </c>
      <c r="D71" s="9">
        <v>29</v>
      </c>
      <c r="E71" s="9">
        <v>37</v>
      </c>
      <c r="F71" s="9">
        <v>3.5488232909782451</v>
      </c>
    </row>
    <row r="72" spans="3:6" x14ac:dyDescent="0.2">
      <c r="C72" s="12">
        <v>40</v>
      </c>
      <c r="D72" s="9">
        <v>1</v>
      </c>
      <c r="E72" s="9">
        <v>10</v>
      </c>
      <c r="F72" s="9">
        <v>4.161077064613055</v>
      </c>
    </row>
    <row r="73" spans="3:6" x14ac:dyDescent="0.2">
      <c r="C73" s="12">
        <v>41</v>
      </c>
      <c r="D73" s="9">
        <v>3</v>
      </c>
      <c r="E73" s="9">
        <v>5</v>
      </c>
      <c r="F73" s="9">
        <v>4.6376067254780979</v>
      </c>
    </row>
    <row r="74" spans="3:6" x14ac:dyDescent="0.2">
      <c r="C74" s="12">
        <v>42</v>
      </c>
      <c r="D74" s="9">
        <v>1</v>
      </c>
      <c r="E74" s="9">
        <v>2</v>
      </c>
      <c r="F74" s="9">
        <v>8.6341695318926632</v>
      </c>
    </row>
    <row r="75" spans="3:6" x14ac:dyDescent="0.2">
      <c r="C75" s="12">
        <v>43</v>
      </c>
      <c r="D75" s="9">
        <v>1</v>
      </c>
      <c r="E75" s="9">
        <v>29</v>
      </c>
      <c r="F75" s="9">
        <v>9.9930170878117384</v>
      </c>
    </row>
    <row r="76" spans="3:6" x14ac:dyDescent="0.2">
      <c r="C76" s="12">
        <v>44</v>
      </c>
      <c r="D76" s="9">
        <v>3</v>
      </c>
      <c r="E76" s="9">
        <v>6</v>
      </c>
      <c r="F76" s="9">
        <v>10.026279035087271</v>
      </c>
    </row>
    <row r="77" spans="3:6" x14ac:dyDescent="0.2">
      <c r="C77" s="12">
        <v>45</v>
      </c>
      <c r="D77" s="9">
        <v>1</v>
      </c>
      <c r="E77" s="9">
        <v>3</v>
      </c>
      <c r="F77" s="9">
        <v>20.868162546287842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H18"/>
    <mergeCell ref="C19:E19"/>
    <mergeCell ref="C20:E20"/>
    <mergeCell ref="F19:H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4"/>
  <sheetViews>
    <sheetView showGridLines="0" topLeftCell="A2" workbookViewId="0">
      <selection activeCell="J24" sqref="J24"/>
    </sheetView>
  </sheetViews>
  <sheetFormatPr defaultRowHeight="12.75" x14ac:dyDescent="0.2"/>
  <cols>
    <col min="8" max="8" width="12.83203125" bestFit="1" customWidth="1"/>
    <col min="9" max="9" width="17.33203125" customWidth="1"/>
    <col min="10" max="10" width="24.5" bestFit="1" customWidth="1"/>
    <col min="11" max="11" width="26.1640625" bestFit="1" customWidth="1"/>
    <col min="12" max="12" width="19.83203125" bestFit="1" customWidth="1"/>
  </cols>
  <sheetData>
    <row r="2" spans="2:14" ht="18.75" x14ac:dyDescent="0.3">
      <c r="B2" s="8" t="s">
        <v>195</v>
      </c>
      <c r="N2" t="s">
        <v>253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0</v>
      </c>
      <c r="N6" s="9">
        <v>0</v>
      </c>
    </row>
    <row r="8" spans="2:14" x14ac:dyDescent="0.2">
      <c r="B8" s="10" t="s">
        <v>143</v>
      </c>
      <c r="C8" s="10" t="s">
        <v>196</v>
      </c>
      <c r="D8" s="10" t="s">
        <v>39</v>
      </c>
      <c r="E8" s="10" t="s">
        <v>131</v>
      </c>
      <c r="F8" s="10" t="s">
        <v>132</v>
      </c>
    </row>
    <row r="9" spans="2:14" x14ac:dyDescent="0.2">
      <c r="B9" s="12">
        <v>1</v>
      </c>
      <c r="C9" s="12">
        <v>1</v>
      </c>
      <c r="D9" s="9">
        <v>101821</v>
      </c>
      <c r="E9" s="9">
        <v>995147</v>
      </c>
      <c r="F9" s="9">
        <v>31647</v>
      </c>
    </row>
    <row r="10" spans="2:14" x14ac:dyDescent="0.2">
      <c r="B10" s="12">
        <v>1</v>
      </c>
      <c r="C10" s="12">
        <v>2</v>
      </c>
      <c r="D10" s="9">
        <v>76000</v>
      </c>
      <c r="E10" s="9">
        <v>788668</v>
      </c>
      <c r="F10" s="9">
        <v>23199</v>
      </c>
    </row>
    <row r="11" spans="2:14" x14ac:dyDescent="0.2">
      <c r="B11" s="12">
        <v>2</v>
      </c>
      <c r="C11" s="12">
        <v>3</v>
      </c>
      <c r="D11" s="9">
        <v>30964</v>
      </c>
      <c r="E11" s="9">
        <v>39479</v>
      </c>
      <c r="F11" s="9">
        <v>13900</v>
      </c>
    </row>
    <row r="12" spans="2:14" x14ac:dyDescent="0.2">
      <c r="B12" s="12">
        <v>1</v>
      </c>
      <c r="C12" s="12">
        <v>4</v>
      </c>
      <c r="D12" s="9">
        <v>87451</v>
      </c>
      <c r="E12" s="9">
        <v>471851</v>
      </c>
      <c r="F12" s="9">
        <v>25469</v>
      </c>
    </row>
    <row r="13" spans="2:14" x14ac:dyDescent="0.2">
      <c r="B13" s="12">
        <v>2</v>
      </c>
      <c r="C13" s="12">
        <v>5</v>
      </c>
      <c r="D13" s="9">
        <v>50000</v>
      </c>
      <c r="E13" s="9">
        <v>1003929</v>
      </c>
      <c r="F13" s="9">
        <v>15029</v>
      </c>
    </row>
    <row r="14" spans="2:14" x14ac:dyDescent="0.2">
      <c r="B14" s="12">
        <v>3</v>
      </c>
      <c r="C14" s="12">
        <v>6</v>
      </c>
      <c r="D14" s="9">
        <v>15300</v>
      </c>
      <c r="E14" s="9">
        <v>140913</v>
      </c>
      <c r="F14" s="9">
        <v>25277</v>
      </c>
    </row>
    <row r="15" spans="2:14" x14ac:dyDescent="0.2">
      <c r="B15" s="12">
        <v>1</v>
      </c>
      <c r="C15" s="12">
        <v>4</v>
      </c>
      <c r="D15" s="9">
        <v>81500</v>
      </c>
      <c r="E15" s="9">
        <v>473748</v>
      </c>
      <c r="F15" s="9">
        <v>19914</v>
      </c>
      <c r="H15" s="15" t="s">
        <v>212</v>
      </c>
      <c r="I15" t="s">
        <v>214</v>
      </c>
      <c r="J15" t="s">
        <v>215</v>
      </c>
      <c r="K15" t="s">
        <v>216</v>
      </c>
      <c r="L15" t="s">
        <v>217</v>
      </c>
    </row>
    <row r="16" spans="2:14" x14ac:dyDescent="0.2">
      <c r="B16" s="12">
        <v>3</v>
      </c>
      <c r="C16" s="12">
        <v>7</v>
      </c>
      <c r="D16" s="9">
        <v>20000</v>
      </c>
      <c r="E16" s="9">
        <v>136237</v>
      </c>
      <c r="F16" s="9">
        <v>44686</v>
      </c>
      <c r="H16" s="16">
        <v>1</v>
      </c>
      <c r="I16" s="17">
        <v>25</v>
      </c>
      <c r="J16" s="18">
        <v>72896.2</v>
      </c>
      <c r="K16" s="18">
        <v>606596.24</v>
      </c>
      <c r="L16" s="18">
        <v>29458.04</v>
      </c>
    </row>
    <row r="17" spans="2:12" x14ac:dyDescent="0.2">
      <c r="B17" s="12">
        <v>3</v>
      </c>
      <c r="C17" s="12">
        <v>8</v>
      </c>
      <c r="D17" s="9">
        <v>30000</v>
      </c>
      <c r="E17" s="9">
        <v>179739</v>
      </c>
      <c r="F17" s="9">
        <v>29290</v>
      </c>
      <c r="H17" s="16">
        <v>2</v>
      </c>
      <c r="I17" s="17">
        <v>11</v>
      </c>
      <c r="J17" s="18">
        <v>35683.818181818184</v>
      </c>
      <c r="K17" s="18">
        <v>447074.36363636365</v>
      </c>
      <c r="L17" s="18">
        <v>12264</v>
      </c>
    </row>
    <row r="18" spans="2:12" x14ac:dyDescent="0.2">
      <c r="B18" s="12">
        <v>1</v>
      </c>
      <c r="C18" s="12">
        <v>9</v>
      </c>
      <c r="D18" s="9">
        <v>92548</v>
      </c>
      <c r="E18" s="9">
        <v>1295313</v>
      </c>
      <c r="F18" s="9">
        <v>49589</v>
      </c>
      <c r="H18" s="16">
        <v>3</v>
      </c>
      <c r="I18" s="17">
        <v>8</v>
      </c>
      <c r="J18" s="18">
        <v>27393.75</v>
      </c>
      <c r="K18" s="18">
        <v>180691.125</v>
      </c>
      <c r="L18" s="18">
        <v>32937.25</v>
      </c>
    </row>
    <row r="19" spans="2:12" x14ac:dyDescent="0.2">
      <c r="B19" s="12">
        <v>1</v>
      </c>
      <c r="C19" s="12">
        <v>10</v>
      </c>
      <c r="D19" s="9">
        <v>82300</v>
      </c>
      <c r="E19" s="9">
        <v>525260</v>
      </c>
      <c r="F19" s="9">
        <v>41087</v>
      </c>
      <c r="H19" s="16">
        <v>4</v>
      </c>
      <c r="I19" s="17">
        <v>2</v>
      </c>
      <c r="J19" s="18">
        <v>85812</v>
      </c>
      <c r="K19" s="18">
        <v>3652205.5</v>
      </c>
      <c r="L19" s="18">
        <v>22330.5</v>
      </c>
    </row>
    <row r="20" spans="2:12" x14ac:dyDescent="0.2">
      <c r="B20" s="12">
        <v>1</v>
      </c>
      <c r="C20" s="12">
        <v>1</v>
      </c>
      <c r="D20" s="9">
        <v>92746</v>
      </c>
      <c r="E20" s="9">
        <v>745765</v>
      </c>
      <c r="F20" s="9">
        <v>34816</v>
      </c>
      <c r="H20" s="16" t="s">
        <v>213</v>
      </c>
      <c r="I20" s="17">
        <v>46</v>
      </c>
      <c r="J20" s="18">
        <v>56645.67391304348</v>
      </c>
      <c r="K20" s="18">
        <v>626797.04347826086</v>
      </c>
      <c r="L20" s="18">
        <v>25641.608695652172</v>
      </c>
    </row>
    <row r="21" spans="2:12" x14ac:dyDescent="0.2">
      <c r="B21" s="12">
        <v>1</v>
      </c>
      <c r="C21" s="12">
        <v>11</v>
      </c>
      <c r="D21" s="9">
        <v>71149</v>
      </c>
      <c r="E21" s="9">
        <v>113199</v>
      </c>
      <c r="F21" s="9">
        <v>32022</v>
      </c>
    </row>
    <row r="22" spans="2:12" x14ac:dyDescent="0.2">
      <c r="B22" s="12">
        <v>1</v>
      </c>
      <c r="C22" s="12">
        <v>12</v>
      </c>
      <c r="D22" s="9">
        <v>55000</v>
      </c>
      <c r="E22" s="9">
        <v>1619718</v>
      </c>
      <c r="F22" s="9">
        <v>20941</v>
      </c>
    </row>
    <row r="23" spans="2:12" x14ac:dyDescent="0.2">
      <c r="B23" s="12">
        <v>3</v>
      </c>
      <c r="C23" s="12">
        <v>13</v>
      </c>
      <c r="D23" s="9">
        <v>32000</v>
      </c>
      <c r="E23" s="9">
        <v>662984</v>
      </c>
      <c r="F23" s="9">
        <v>39820</v>
      </c>
    </row>
    <row r="24" spans="2:12" x14ac:dyDescent="0.2">
      <c r="B24" s="12">
        <v>2</v>
      </c>
      <c r="C24" s="12">
        <v>3</v>
      </c>
      <c r="D24" s="9">
        <v>30600</v>
      </c>
      <c r="E24" s="9">
        <v>63314</v>
      </c>
      <c r="F24" s="9">
        <v>11518</v>
      </c>
    </row>
    <row r="25" spans="2:12" x14ac:dyDescent="0.2">
      <c r="B25" s="12">
        <v>2</v>
      </c>
      <c r="C25" s="12">
        <v>14</v>
      </c>
      <c r="D25" s="9">
        <v>31000</v>
      </c>
      <c r="E25" s="9">
        <v>69627</v>
      </c>
      <c r="F25" s="9">
        <v>16885</v>
      </c>
    </row>
    <row r="26" spans="2:12" x14ac:dyDescent="0.2">
      <c r="B26" s="12">
        <v>2</v>
      </c>
      <c r="C26" s="12">
        <v>3</v>
      </c>
      <c r="D26" s="9">
        <v>30427</v>
      </c>
      <c r="E26" s="9">
        <v>23158</v>
      </c>
      <c r="F26" s="9">
        <v>8583</v>
      </c>
    </row>
    <row r="27" spans="2:12" x14ac:dyDescent="0.2">
      <c r="B27" s="12">
        <v>1</v>
      </c>
      <c r="C27" s="12">
        <v>1</v>
      </c>
      <c r="D27" s="9">
        <v>92542</v>
      </c>
      <c r="E27" s="9">
        <v>692556</v>
      </c>
      <c r="F27" s="9">
        <v>29718</v>
      </c>
    </row>
    <row r="28" spans="2:12" x14ac:dyDescent="0.2">
      <c r="B28" s="12">
        <v>1</v>
      </c>
      <c r="C28" s="12">
        <v>15</v>
      </c>
      <c r="D28" s="9">
        <v>62380</v>
      </c>
      <c r="E28" s="9">
        <v>195060</v>
      </c>
      <c r="F28" s="9">
        <v>22725</v>
      </c>
    </row>
    <row r="29" spans="2:12" x14ac:dyDescent="0.2">
      <c r="B29" s="12">
        <v>1</v>
      </c>
      <c r="C29" s="12">
        <v>16</v>
      </c>
      <c r="D29" s="9">
        <v>74916</v>
      </c>
      <c r="E29" s="9">
        <v>719852</v>
      </c>
      <c r="F29" s="9">
        <v>16068</v>
      </c>
    </row>
    <row r="30" spans="2:12" x14ac:dyDescent="0.2">
      <c r="B30" s="12">
        <v>3</v>
      </c>
      <c r="C30" s="12">
        <v>8</v>
      </c>
      <c r="D30" s="9">
        <v>31000</v>
      </c>
      <c r="E30" s="9">
        <v>64570</v>
      </c>
      <c r="F30" s="9">
        <v>26442</v>
      </c>
    </row>
    <row r="31" spans="2:12" x14ac:dyDescent="0.2">
      <c r="B31" s="12">
        <v>1</v>
      </c>
      <c r="C31" s="12">
        <v>15</v>
      </c>
      <c r="D31" s="9">
        <v>55082</v>
      </c>
      <c r="E31" s="9">
        <v>346676</v>
      </c>
      <c r="F31" s="9">
        <v>20424</v>
      </c>
    </row>
    <row r="32" spans="2:12" x14ac:dyDescent="0.2">
      <c r="B32" s="12">
        <v>2</v>
      </c>
      <c r="C32" s="12">
        <v>14</v>
      </c>
      <c r="D32" s="9">
        <v>30343</v>
      </c>
      <c r="E32" s="9">
        <v>186737</v>
      </c>
      <c r="F32" s="9">
        <v>18024</v>
      </c>
    </row>
    <row r="33" spans="2:6" x14ac:dyDescent="0.2">
      <c r="B33" s="12">
        <v>3</v>
      </c>
      <c r="C33" s="12">
        <v>17</v>
      </c>
      <c r="D33" s="9">
        <v>30850</v>
      </c>
      <c r="E33" s="9">
        <v>110735</v>
      </c>
      <c r="F33" s="9">
        <v>35574</v>
      </c>
    </row>
    <row r="34" spans="2:6" x14ac:dyDescent="0.2">
      <c r="B34" s="12">
        <v>1</v>
      </c>
      <c r="C34" s="12">
        <v>18</v>
      </c>
      <c r="D34" s="9">
        <v>82112</v>
      </c>
      <c r="E34" s="9">
        <v>1212023</v>
      </c>
      <c r="F34" s="9">
        <v>30743</v>
      </c>
    </row>
    <row r="35" spans="2:6" x14ac:dyDescent="0.2">
      <c r="B35" s="12">
        <v>1</v>
      </c>
      <c r="C35" s="12">
        <v>19</v>
      </c>
      <c r="D35" s="9">
        <v>60218</v>
      </c>
      <c r="E35" s="9">
        <v>681744</v>
      </c>
      <c r="F35" s="9">
        <v>24231</v>
      </c>
    </row>
    <row r="36" spans="2:6" x14ac:dyDescent="0.2">
      <c r="B36" s="12">
        <v>1</v>
      </c>
      <c r="C36" s="12">
        <v>20</v>
      </c>
      <c r="D36" s="9">
        <v>60580</v>
      </c>
      <c r="E36" s="9">
        <v>469006</v>
      </c>
      <c r="F36" s="9">
        <v>18224</v>
      </c>
    </row>
    <row r="37" spans="2:6" x14ac:dyDescent="0.2">
      <c r="B37" s="12">
        <v>4</v>
      </c>
      <c r="C37" s="12">
        <v>21</v>
      </c>
      <c r="D37" s="9">
        <v>70000</v>
      </c>
      <c r="E37" s="9">
        <v>4451452</v>
      </c>
      <c r="F37" s="9">
        <v>6224</v>
      </c>
    </row>
    <row r="38" spans="2:6" x14ac:dyDescent="0.2">
      <c r="B38" s="12">
        <v>2</v>
      </c>
      <c r="C38" s="12">
        <v>22</v>
      </c>
      <c r="D38" s="9">
        <v>32000</v>
      </c>
      <c r="E38" s="9">
        <v>1196508</v>
      </c>
      <c r="F38" s="9">
        <v>10982</v>
      </c>
    </row>
    <row r="39" spans="2:6" x14ac:dyDescent="0.2">
      <c r="B39" s="12">
        <v>2</v>
      </c>
      <c r="C39" s="12">
        <v>23</v>
      </c>
      <c r="D39" s="9">
        <v>40646</v>
      </c>
      <c r="E39" s="9">
        <v>283496</v>
      </c>
      <c r="F39" s="9">
        <v>14769</v>
      </c>
    </row>
    <row r="40" spans="2:6" x14ac:dyDescent="0.2">
      <c r="B40" s="12">
        <v>1</v>
      </c>
      <c r="C40" s="12">
        <v>24</v>
      </c>
      <c r="D40" s="9">
        <v>80250</v>
      </c>
      <c r="E40" s="9">
        <v>494358</v>
      </c>
      <c r="F40" s="9">
        <v>30721</v>
      </c>
    </row>
    <row r="41" spans="2:6" x14ac:dyDescent="0.2">
      <c r="B41" s="12">
        <v>1</v>
      </c>
      <c r="C41" s="12">
        <v>25</v>
      </c>
      <c r="D41" s="9">
        <v>65647</v>
      </c>
      <c r="E41" s="9">
        <v>349320</v>
      </c>
      <c r="F41" s="9">
        <v>39596</v>
      </c>
    </row>
    <row r="42" spans="2:6" x14ac:dyDescent="0.2">
      <c r="B42" s="12">
        <v>2</v>
      </c>
      <c r="C42" s="12">
        <v>3</v>
      </c>
      <c r="D42" s="9">
        <v>36000</v>
      </c>
      <c r="E42" s="9">
        <v>58745</v>
      </c>
      <c r="F42" s="9">
        <v>11604</v>
      </c>
    </row>
    <row r="43" spans="2:6" x14ac:dyDescent="0.2">
      <c r="B43" s="12">
        <v>2</v>
      </c>
      <c r="C43" s="12">
        <v>5</v>
      </c>
      <c r="D43" s="9">
        <v>45000</v>
      </c>
      <c r="E43" s="9">
        <v>1191900</v>
      </c>
      <c r="F43" s="9">
        <v>9518</v>
      </c>
    </row>
    <row r="44" spans="2:6" x14ac:dyDescent="0.2">
      <c r="B44" s="12">
        <v>1</v>
      </c>
      <c r="C44" s="12">
        <v>26</v>
      </c>
      <c r="D44" s="9">
        <v>82600</v>
      </c>
      <c r="E44" s="9">
        <v>358946</v>
      </c>
      <c r="F44" s="9">
        <v>49861</v>
      </c>
    </row>
    <row r="45" spans="2:6" x14ac:dyDescent="0.2">
      <c r="B45" s="12">
        <v>4</v>
      </c>
      <c r="C45" s="12">
        <v>27</v>
      </c>
      <c r="D45" s="9">
        <v>101624</v>
      </c>
      <c r="E45" s="9">
        <v>2852959</v>
      </c>
      <c r="F45" s="9">
        <v>38437</v>
      </c>
    </row>
    <row r="46" spans="2:6" x14ac:dyDescent="0.2">
      <c r="B46" s="12">
        <v>3</v>
      </c>
      <c r="C46" s="12">
        <v>17</v>
      </c>
      <c r="D46" s="9">
        <v>30000</v>
      </c>
      <c r="E46" s="9">
        <v>119711</v>
      </c>
      <c r="F46" s="9">
        <v>34087</v>
      </c>
    </row>
    <row r="47" spans="2:6" x14ac:dyDescent="0.2">
      <c r="B47" s="12">
        <v>1</v>
      </c>
      <c r="C47" s="12">
        <v>28</v>
      </c>
      <c r="D47" s="9">
        <v>60454</v>
      </c>
      <c r="E47" s="9">
        <v>890930</v>
      </c>
      <c r="F47" s="9">
        <v>32327</v>
      </c>
    </row>
    <row r="48" spans="2:6" x14ac:dyDescent="0.2">
      <c r="B48" s="12">
        <v>3</v>
      </c>
      <c r="C48" s="12">
        <v>8</v>
      </c>
      <c r="D48" s="9">
        <v>30000</v>
      </c>
      <c r="E48" s="9">
        <v>30640</v>
      </c>
      <c r="F48" s="9">
        <v>28322</v>
      </c>
    </row>
    <row r="49" spans="2:6" x14ac:dyDescent="0.2">
      <c r="B49" s="12">
        <v>1</v>
      </c>
      <c r="C49" s="12">
        <v>16</v>
      </c>
      <c r="D49" s="9">
        <v>73208</v>
      </c>
      <c r="E49" s="9">
        <v>1014985</v>
      </c>
      <c r="F49" s="9">
        <v>13359</v>
      </c>
    </row>
    <row r="50" spans="2:6" x14ac:dyDescent="0.2">
      <c r="B50" s="12">
        <v>2</v>
      </c>
      <c r="C50" s="12">
        <v>29</v>
      </c>
      <c r="D50" s="9">
        <v>35542</v>
      </c>
      <c r="E50" s="9">
        <v>800925</v>
      </c>
      <c r="F50" s="9">
        <v>4092</v>
      </c>
    </row>
    <row r="51" spans="2:6" x14ac:dyDescent="0.2">
      <c r="B51" s="12">
        <v>1</v>
      </c>
      <c r="C51" s="12">
        <v>20</v>
      </c>
      <c r="D51" s="9">
        <v>70100</v>
      </c>
      <c r="E51" s="9">
        <v>326970</v>
      </c>
      <c r="F51" s="9">
        <v>17575</v>
      </c>
    </row>
    <row r="52" spans="2:6" x14ac:dyDescent="0.2">
      <c r="B52" s="12">
        <v>1</v>
      </c>
      <c r="C52" s="12">
        <v>30</v>
      </c>
      <c r="D52" s="9">
        <v>45301</v>
      </c>
      <c r="E52" s="9">
        <v>127129</v>
      </c>
      <c r="F52" s="9">
        <v>58587</v>
      </c>
    </row>
    <row r="53" spans="2:6" x14ac:dyDescent="0.2">
      <c r="B53" s="12">
        <v>1</v>
      </c>
      <c r="C53" s="12">
        <v>15</v>
      </c>
      <c r="D53" s="9">
        <v>51500</v>
      </c>
      <c r="E53" s="9">
        <v>174922</v>
      </c>
      <c r="F53" s="9">
        <v>22640</v>
      </c>
    </row>
    <row r="54" spans="2:6" x14ac:dyDescent="0.2">
      <c r="B54" s="12">
        <v>1</v>
      </c>
      <c r="C54" s="12">
        <v>11</v>
      </c>
      <c r="D54" s="9">
        <v>65000</v>
      </c>
      <c r="E54" s="9">
        <v>81760</v>
      </c>
      <c r="F54" s="9">
        <v>30968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topLeftCell="A3" workbookViewId="0">
      <selection activeCell="P32" sqref="P32"/>
    </sheetView>
  </sheetViews>
  <sheetFormatPr defaultRowHeight="12.75" x14ac:dyDescent="0.2"/>
  <cols>
    <col min="12" max="12" width="13.33203125" bestFit="1" customWidth="1"/>
  </cols>
  <sheetData>
    <row r="2" spans="2:55" ht="18.75" x14ac:dyDescent="0.3">
      <c r="B2" s="8" t="s">
        <v>191</v>
      </c>
      <c r="N2" t="s">
        <v>252</v>
      </c>
    </row>
    <row r="3" spans="2:55" x14ac:dyDescent="0.2">
      <c r="AZ3">
        <v>1</v>
      </c>
      <c r="BA3">
        <v>0</v>
      </c>
      <c r="BB3">
        <v>1</v>
      </c>
      <c r="BC3">
        <v>2</v>
      </c>
    </row>
    <row r="4" spans="2:55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  <c r="AZ4">
        <v>1</v>
      </c>
      <c r="BA4">
        <v>0.61404825637354099</v>
      </c>
      <c r="BB4">
        <v>2</v>
      </c>
      <c r="BC4">
        <v>4</v>
      </c>
    </row>
    <row r="5" spans="2:55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  <c r="BB5">
        <v>3</v>
      </c>
      <c r="BC5">
        <v>24</v>
      </c>
    </row>
    <row r="6" spans="2:55" x14ac:dyDescent="0.2">
      <c r="L6" s="9">
        <v>0</v>
      </c>
      <c r="M6" s="9">
        <v>0</v>
      </c>
      <c r="N6" s="9">
        <v>0</v>
      </c>
      <c r="AZ6">
        <v>1</v>
      </c>
      <c r="BA6">
        <v>0.61404825637354099</v>
      </c>
      <c r="BB6">
        <v>4</v>
      </c>
      <c r="BC6">
        <v>16</v>
      </c>
    </row>
    <row r="7" spans="2:55" x14ac:dyDescent="0.2">
      <c r="AZ7">
        <v>2</v>
      </c>
      <c r="BA7">
        <v>0.61404825637354099</v>
      </c>
      <c r="BB7">
        <v>5</v>
      </c>
      <c r="BC7">
        <v>12</v>
      </c>
    </row>
    <row r="8" spans="2:55" x14ac:dyDescent="0.2">
      <c r="BB8">
        <v>6</v>
      </c>
      <c r="BC8">
        <v>19</v>
      </c>
    </row>
    <row r="9" spans="2:55" x14ac:dyDescent="0.2">
      <c r="AZ9">
        <v>2</v>
      </c>
      <c r="BA9">
        <v>0.61404825637354099</v>
      </c>
      <c r="BB9">
        <v>7</v>
      </c>
      <c r="BC9">
        <v>28</v>
      </c>
    </row>
    <row r="10" spans="2:55" x14ac:dyDescent="0.2">
      <c r="AZ10">
        <v>2</v>
      </c>
      <c r="BA10">
        <v>0</v>
      </c>
      <c r="BB10">
        <v>8</v>
      </c>
      <c r="BC10">
        <v>11</v>
      </c>
    </row>
    <row r="11" spans="2:55" x14ac:dyDescent="0.2">
      <c r="BB11">
        <v>9</v>
      </c>
      <c r="BC11">
        <v>15</v>
      </c>
    </row>
    <row r="12" spans="2:55" x14ac:dyDescent="0.2">
      <c r="AZ12">
        <v>21</v>
      </c>
      <c r="BA12">
        <v>0</v>
      </c>
      <c r="BB12">
        <v>10</v>
      </c>
      <c r="BC12">
        <v>20</v>
      </c>
    </row>
    <row r="13" spans="2:55" x14ac:dyDescent="0.2">
      <c r="AZ13">
        <v>21</v>
      </c>
      <c r="BA13">
        <v>0.62531521683881031</v>
      </c>
      <c r="BB13">
        <v>11</v>
      </c>
      <c r="BC13">
        <v>1</v>
      </c>
    </row>
    <row r="14" spans="2:55" x14ac:dyDescent="0.2">
      <c r="BB14">
        <v>12</v>
      </c>
      <c r="BC14">
        <v>18</v>
      </c>
    </row>
    <row r="15" spans="2:55" x14ac:dyDescent="0.2">
      <c r="AZ15">
        <v>21</v>
      </c>
      <c r="BA15">
        <v>0.62531521683881031</v>
      </c>
      <c r="BB15">
        <v>13</v>
      </c>
      <c r="BC15">
        <v>9</v>
      </c>
    </row>
    <row r="16" spans="2:55" x14ac:dyDescent="0.2">
      <c r="AZ16">
        <v>22</v>
      </c>
      <c r="BA16">
        <v>0.62531521683881031</v>
      </c>
      <c r="BB16">
        <v>14</v>
      </c>
      <c r="BC16">
        <v>10</v>
      </c>
    </row>
    <row r="17" spans="52:55" x14ac:dyDescent="0.2">
      <c r="BB17">
        <v>15</v>
      </c>
      <c r="BC17">
        <v>25</v>
      </c>
    </row>
    <row r="18" spans="52:55" x14ac:dyDescent="0.2">
      <c r="AZ18">
        <v>22</v>
      </c>
      <c r="BA18">
        <v>0.62531521683881031</v>
      </c>
      <c r="BB18">
        <v>16</v>
      </c>
      <c r="BC18">
        <v>26</v>
      </c>
    </row>
    <row r="19" spans="52:55" x14ac:dyDescent="0.2">
      <c r="AZ19">
        <v>22</v>
      </c>
      <c r="BA19">
        <v>0</v>
      </c>
      <c r="BB19">
        <v>17</v>
      </c>
      <c r="BC19">
        <v>30</v>
      </c>
    </row>
    <row r="20" spans="52:55" x14ac:dyDescent="0.2">
      <c r="BB20">
        <v>18</v>
      </c>
      <c r="BC20">
        <v>21</v>
      </c>
    </row>
    <row r="21" spans="52:55" x14ac:dyDescent="0.2">
      <c r="AZ21">
        <v>6</v>
      </c>
      <c r="BA21">
        <v>0</v>
      </c>
      <c r="BB21">
        <v>19</v>
      </c>
      <c r="BC21">
        <v>27</v>
      </c>
    </row>
    <row r="22" spans="52:55" x14ac:dyDescent="0.2">
      <c r="AZ22">
        <v>6</v>
      </c>
      <c r="BA22">
        <v>0.70652025869676049</v>
      </c>
      <c r="BB22">
        <v>20</v>
      </c>
      <c r="BC22">
        <v>3</v>
      </c>
    </row>
    <row r="23" spans="52:55" x14ac:dyDescent="0.2">
      <c r="BB23">
        <v>21</v>
      </c>
      <c r="BC23">
        <v>14</v>
      </c>
    </row>
    <row r="24" spans="52:55" x14ac:dyDescent="0.2">
      <c r="AZ24">
        <v>6</v>
      </c>
      <c r="BA24">
        <v>0.70652025869676049</v>
      </c>
      <c r="BB24">
        <v>22</v>
      </c>
      <c r="BC24">
        <v>23</v>
      </c>
    </row>
    <row r="25" spans="52:55" x14ac:dyDescent="0.2">
      <c r="AZ25">
        <v>7</v>
      </c>
      <c r="BA25">
        <v>0.70652025869676049</v>
      </c>
      <c r="BB25">
        <v>23</v>
      </c>
      <c r="BC25">
        <v>5</v>
      </c>
    </row>
    <row r="26" spans="52:55" x14ac:dyDescent="0.2">
      <c r="BB26">
        <v>24</v>
      </c>
      <c r="BC26">
        <v>22</v>
      </c>
    </row>
    <row r="27" spans="52:55" x14ac:dyDescent="0.2">
      <c r="AZ27">
        <v>7</v>
      </c>
      <c r="BA27">
        <v>0.70652025869676049</v>
      </c>
      <c r="BB27">
        <v>25</v>
      </c>
      <c r="BC27">
        <v>29</v>
      </c>
    </row>
    <row r="28" spans="52:55" x14ac:dyDescent="0.2">
      <c r="AZ28">
        <v>7</v>
      </c>
      <c r="BA28">
        <v>0</v>
      </c>
      <c r="BB28">
        <v>26</v>
      </c>
      <c r="BC28">
        <v>6</v>
      </c>
    </row>
    <row r="29" spans="52:55" x14ac:dyDescent="0.2">
      <c r="BB29">
        <v>27</v>
      </c>
      <c r="BC29">
        <v>8</v>
      </c>
    </row>
    <row r="30" spans="52:55" x14ac:dyDescent="0.2">
      <c r="AZ30">
        <v>14</v>
      </c>
      <c r="BA30">
        <v>0</v>
      </c>
      <c r="BB30">
        <v>28</v>
      </c>
      <c r="BC30">
        <v>7</v>
      </c>
    </row>
    <row r="31" spans="52:55" x14ac:dyDescent="0.2">
      <c r="AZ31">
        <v>14</v>
      </c>
      <c r="BA31">
        <v>0.73285977891758058</v>
      </c>
      <c r="BB31">
        <v>29</v>
      </c>
      <c r="BC31">
        <v>13</v>
      </c>
    </row>
    <row r="32" spans="52:55" x14ac:dyDescent="0.2">
      <c r="BB32">
        <v>30</v>
      </c>
      <c r="BC32">
        <v>17</v>
      </c>
    </row>
    <row r="33" spans="52:53" x14ac:dyDescent="0.2">
      <c r="AZ33">
        <v>14</v>
      </c>
      <c r="BA33">
        <v>0.73285977891758058</v>
      </c>
    </row>
    <row r="34" spans="52:53" x14ac:dyDescent="0.2">
      <c r="AZ34">
        <v>15</v>
      </c>
      <c r="BA34">
        <v>0.73285977891758058</v>
      </c>
    </row>
    <row r="36" spans="52:53" x14ac:dyDescent="0.2">
      <c r="AZ36">
        <v>15</v>
      </c>
      <c r="BA36">
        <v>0.73285977891758058</v>
      </c>
    </row>
    <row r="37" spans="52:53" x14ac:dyDescent="0.2">
      <c r="AZ37">
        <v>15</v>
      </c>
      <c r="BA37">
        <v>0</v>
      </c>
    </row>
    <row r="39" spans="52:53" x14ac:dyDescent="0.2">
      <c r="AZ39">
        <v>23</v>
      </c>
      <c r="BA39">
        <v>0</v>
      </c>
    </row>
    <row r="40" spans="52:53" x14ac:dyDescent="0.2">
      <c r="AZ40">
        <v>23</v>
      </c>
      <c r="BA40">
        <v>0.74987189710248969</v>
      </c>
    </row>
    <row r="42" spans="52:53" x14ac:dyDescent="0.2">
      <c r="AZ42">
        <v>23</v>
      </c>
      <c r="BA42">
        <v>0.74987189710248969</v>
      </c>
    </row>
    <row r="43" spans="52:53" x14ac:dyDescent="0.2">
      <c r="AZ43">
        <v>24</v>
      </c>
      <c r="BA43">
        <v>0.74987189710248969</v>
      </c>
    </row>
    <row r="45" spans="52:53" x14ac:dyDescent="0.2">
      <c r="AZ45">
        <v>24</v>
      </c>
      <c r="BA45">
        <v>0.74987189710248969</v>
      </c>
    </row>
    <row r="46" spans="52:53" x14ac:dyDescent="0.2">
      <c r="AZ46">
        <v>24</v>
      </c>
      <c r="BA46">
        <v>0</v>
      </c>
    </row>
    <row r="48" spans="52:53" x14ac:dyDescent="0.2">
      <c r="AZ48">
        <v>1.5</v>
      </c>
      <c r="BA48">
        <v>0.61404825637354099</v>
      </c>
    </row>
    <row r="49" spans="2:53" ht="15.75" x14ac:dyDescent="0.25">
      <c r="B49" s="19" t="s">
        <v>219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1"/>
      <c r="AZ49">
        <v>1.5</v>
      </c>
      <c r="BA49">
        <v>0.78358091104485639</v>
      </c>
    </row>
    <row r="50" spans="2:53" ht="38.25" x14ac:dyDescent="0.2">
      <c r="B50" s="13" t="s">
        <v>220</v>
      </c>
      <c r="C50" s="13" t="s">
        <v>221</v>
      </c>
      <c r="D50" s="13" t="s">
        <v>222</v>
      </c>
      <c r="E50" s="13" t="s">
        <v>223</v>
      </c>
      <c r="F50" s="13" t="s">
        <v>224</v>
      </c>
      <c r="G50" s="13" t="s">
        <v>225</v>
      </c>
      <c r="H50" s="13" t="s">
        <v>226</v>
      </c>
      <c r="I50" s="13" t="s">
        <v>227</v>
      </c>
      <c r="J50" s="13" t="s">
        <v>228</v>
      </c>
      <c r="K50" s="13" t="s">
        <v>229</v>
      </c>
      <c r="L50" s="13" t="s">
        <v>230</v>
      </c>
      <c r="M50" s="13" t="s">
        <v>231</v>
      </c>
      <c r="N50" s="13" t="s">
        <v>232</v>
      </c>
      <c r="O50" s="13" t="s">
        <v>233</v>
      </c>
      <c r="P50" s="13" t="s">
        <v>234</v>
      </c>
      <c r="Q50" s="13" t="s">
        <v>235</v>
      </c>
      <c r="R50" s="13" t="s">
        <v>236</v>
      </c>
      <c r="S50" s="13" t="s">
        <v>237</v>
      </c>
      <c r="T50" s="13" t="s">
        <v>238</v>
      </c>
      <c r="U50" s="13" t="s">
        <v>239</v>
      </c>
      <c r="V50" s="13" t="s">
        <v>240</v>
      </c>
      <c r="W50" s="13" t="s">
        <v>241</v>
      </c>
      <c r="X50" s="13" t="s">
        <v>242</v>
      </c>
      <c r="Y50" s="13" t="s">
        <v>243</v>
      </c>
      <c r="Z50" s="13" t="s">
        <v>244</v>
      </c>
      <c r="AA50" s="13" t="s">
        <v>245</v>
      </c>
      <c r="AB50" s="13" t="s">
        <v>246</v>
      </c>
      <c r="AC50" s="13" t="s">
        <v>247</v>
      </c>
      <c r="AD50" s="13" t="s">
        <v>248</v>
      </c>
      <c r="AE50" s="13" t="s">
        <v>249</v>
      </c>
    </row>
    <row r="51" spans="2:53" x14ac:dyDescent="0.2">
      <c r="B51" s="9">
        <v>1</v>
      </c>
      <c r="C51" s="9">
        <v>2</v>
      </c>
      <c r="D51" s="9">
        <v>3</v>
      </c>
      <c r="E51" s="9">
        <v>4</v>
      </c>
      <c r="F51" s="9">
        <v>5</v>
      </c>
      <c r="G51" s="9">
        <v>6</v>
      </c>
      <c r="H51" s="9">
        <v>8</v>
      </c>
      <c r="I51" s="9">
        <v>9</v>
      </c>
      <c r="J51" s="9">
        <v>10</v>
      </c>
      <c r="K51" s="9">
        <v>11</v>
      </c>
      <c r="L51" s="9">
        <v>13</v>
      </c>
      <c r="M51" s="9">
        <v>14</v>
      </c>
      <c r="N51" s="9">
        <v>15</v>
      </c>
      <c r="O51" s="9">
        <v>17</v>
      </c>
      <c r="P51" s="9">
        <v>20</v>
      </c>
      <c r="Q51" s="9">
        <v>21</v>
      </c>
      <c r="R51" s="9">
        <v>25</v>
      </c>
      <c r="S51" s="9">
        <v>26</v>
      </c>
      <c r="T51" s="9">
        <v>27</v>
      </c>
      <c r="U51" s="9">
        <v>28</v>
      </c>
      <c r="V51" s="9">
        <v>29</v>
      </c>
      <c r="W51" s="9">
        <v>30</v>
      </c>
      <c r="X51" s="9">
        <v>31</v>
      </c>
      <c r="Y51" s="9">
        <v>32</v>
      </c>
      <c r="Z51" s="9">
        <v>33</v>
      </c>
      <c r="AA51" s="9">
        <v>36</v>
      </c>
      <c r="AB51" s="9">
        <v>37</v>
      </c>
      <c r="AC51" s="9">
        <v>39</v>
      </c>
      <c r="AD51" s="9">
        <v>42</v>
      </c>
      <c r="AE51" s="9">
        <v>44</v>
      </c>
      <c r="AZ51">
        <v>1.5</v>
      </c>
      <c r="BA51">
        <v>0.78358091104485639</v>
      </c>
    </row>
    <row r="52" spans="2:53" x14ac:dyDescent="0.2">
      <c r="B52" s="9">
        <v>12</v>
      </c>
      <c r="D52" s="9">
        <v>16</v>
      </c>
      <c r="E52" s="9">
        <v>7</v>
      </c>
      <c r="F52" s="9">
        <v>35</v>
      </c>
      <c r="I52" s="9">
        <v>22</v>
      </c>
      <c r="L52" s="9">
        <v>46</v>
      </c>
      <c r="O52" s="9">
        <v>24</v>
      </c>
      <c r="P52" s="9">
        <v>23</v>
      </c>
      <c r="Q52" s="9">
        <v>41</v>
      </c>
      <c r="R52" s="9">
        <v>38</v>
      </c>
      <c r="U52" s="9">
        <v>43</v>
      </c>
      <c r="AZ52">
        <v>3</v>
      </c>
      <c r="BA52">
        <v>0.78358091104485639</v>
      </c>
    </row>
    <row r="53" spans="2:53" x14ac:dyDescent="0.2">
      <c r="B53" s="9">
        <v>19</v>
      </c>
      <c r="D53" s="9">
        <v>18</v>
      </c>
      <c r="I53" s="9">
        <v>40</v>
      </c>
      <c r="P53" s="9">
        <v>45</v>
      </c>
    </row>
    <row r="54" spans="2:53" x14ac:dyDescent="0.2">
      <c r="D54" s="9">
        <v>34</v>
      </c>
      <c r="AZ54">
        <v>3</v>
      </c>
      <c r="BA54">
        <v>0.78358091104485639</v>
      </c>
    </row>
    <row r="55" spans="2:53" x14ac:dyDescent="0.2">
      <c r="AZ55">
        <v>3</v>
      </c>
      <c r="BA55">
        <v>0</v>
      </c>
    </row>
    <row r="57" spans="2:53" x14ac:dyDescent="0.2">
      <c r="AZ57">
        <v>9</v>
      </c>
      <c r="BA57">
        <v>0</v>
      </c>
    </row>
    <row r="58" spans="2:53" x14ac:dyDescent="0.2">
      <c r="AZ58">
        <v>9</v>
      </c>
      <c r="BA58">
        <v>0.85751215146131055</v>
      </c>
    </row>
    <row r="60" spans="2:53" x14ac:dyDescent="0.2">
      <c r="AZ60">
        <v>9</v>
      </c>
      <c r="BA60">
        <v>0.85751215146131055</v>
      </c>
    </row>
    <row r="61" spans="2:53" x14ac:dyDescent="0.2">
      <c r="AZ61">
        <v>10</v>
      </c>
      <c r="BA61">
        <v>0.85751215146131055</v>
      </c>
    </row>
    <row r="63" spans="2:53" x14ac:dyDescent="0.2">
      <c r="AZ63">
        <v>10</v>
      </c>
      <c r="BA63">
        <v>0.85751215146131055</v>
      </c>
    </row>
    <row r="64" spans="2:53" x14ac:dyDescent="0.2">
      <c r="AZ64">
        <v>10</v>
      </c>
      <c r="BA64">
        <v>0</v>
      </c>
    </row>
    <row r="66" spans="52:53" x14ac:dyDescent="0.2">
      <c r="AZ66">
        <v>26</v>
      </c>
      <c r="BA66">
        <v>0</v>
      </c>
    </row>
    <row r="67" spans="52:53" x14ac:dyDescent="0.2">
      <c r="AZ67">
        <v>26</v>
      </c>
      <c r="BA67">
        <v>0.90381283749207586</v>
      </c>
    </row>
    <row r="69" spans="52:53" x14ac:dyDescent="0.2">
      <c r="AZ69">
        <v>26</v>
      </c>
      <c r="BA69">
        <v>0.90381283749207586</v>
      </c>
    </row>
    <row r="70" spans="52:53" x14ac:dyDescent="0.2">
      <c r="AZ70">
        <v>27</v>
      </c>
      <c r="BA70">
        <v>0.90381283749207586</v>
      </c>
    </row>
    <row r="72" spans="52:53" x14ac:dyDescent="0.2">
      <c r="AZ72">
        <v>27</v>
      </c>
      <c r="BA72">
        <v>0.90381283749207586</v>
      </c>
    </row>
    <row r="73" spans="52:53" x14ac:dyDescent="0.2">
      <c r="AZ73">
        <v>27</v>
      </c>
      <c r="BA73">
        <v>0</v>
      </c>
    </row>
    <row r="75" spans="52:53" x14ac:dyDescent="0.2">
      <c r="AZ75">
        <v>28</v>
      </c>
      <c r="BA75">
        <v>0</v>
      </c>
    </row>
    <row r="76" spans="52:53" x14ac:dyDescent="0.2">
      <c r="AZ76">
        <v>28</v>
      </c>
      <c r="BA76">
        <v>0.91955840930443278</v>
      </c>
    </row>
    <row r="78" spans="52:53" x14ac:dyDescent="0.2">
      <c r="AZ78">
        <v>28</v>
      </c>
      <c r="BA78">
        <v>0.91955840930443278</v>
      </c>
    </row>
    <row r="79" spans="52:53" x14ac:dyDescent="0.2">
      <c r="AZ79">
        <v>29</v>
      </c>
      <c r="BA79">
        <v>0.91955840930443278</v>
      </c>
    </row>
    <row r="81" spans="52:53" x14ac:dyDescent="0.2">
      <c r="AZ81">
        <v>29</v>
      </c>
      <c r="BA81">
        <v>0.91955840930443278</v>
      </c>
    </row>
    <row r="82" spans="52:53" x14ac:dyDescent="0.2">
      <c r="AZ82">
        <v>29</v>
      </c>
      <c r="BA82">
        <v>0</v>
      </c>
    </row>
    <row r="84" spans="52:53" x14ac:dyDescent="0.2">
      <c r="AZ84">
        <v>14.5</v>
      </c>
      <c r="BA84">
        <v>0.73285977891758058</v>
      </c>
    </row>
    <row r="85" spans="52:53" x14ac:dyDescent="0.2">
      <c r="AZ85">
        <v>14.5</v>
      </c>
      <c r="BA85">
        <v>0.97342343006078025</v>
      </c>
    </row>
    <row r="87" spans="52:53" x14ac:dyDescent="0.2">
      <c r="AZ87">
        <v>14.5</v>
      </c>
      <c r="BA87">
        <v>0.97342343006078025</v>
      </c>
    </row>
    <row r="88" spans="52:53" x14ac:dyDescent="0.2">
      <c r="AZ88">
        <v>16</v>
      </c>
      <c r="BA88">
        <v>0.97342343006078025</v>
      </c>
    </row>
    <row r="90" spans="52:53" x14ac:dyDescent="0.2">
      <c r="AZ90">
        <v>16</v>
      </c>
      <c r="BA90">
        <v>0.97342343006078025</v>
      </c>
    </row>
    <row r="91" spans="52:53" x14ac:dyDescent="0.2">
      <c r="AZ91">
        <v>16</v>
      </c>
      <c r="BA91">
        <v>0</v>
      </c>
    </row>
    <row r="93" spans="52:53" x14ac:dyDescent="0.2">
      <c r="AZ93">
        <v>11</v>
      </c>
      <c r="BA93">
        <v>0</v>
      </c>
    </row>
    <row r="94" spans="52:53" x14ac:dyDescent="0.2">
      <c r="AZ94">
        <v>11</v>
      </c>
      <c r="BA94">
        <v>0.97372470530573896</v>
      </c>
    </row>
    <row r="96" spans="52:53" x14ac:dyDescent="0.2">
      <c r="AZ96">
        <v>11</v>
      </c>
      <c r="BA96">
        <v>0.97372470530573896</v>
      </c>
    </row>
    <row r="97" spans="52:53" x14ac:dyDescent="0.2">
      <c r="AZ97">
        <v>12</v>
      </c>
      <c r="BA97">
        <v>0.97372470530573896</v>
      </c>
    </row>
    <row r="99" spans="52:53" x14ac:dyDescent="0.2">
      <c r="AZ99">
        <v>12</v>
      </c>
      <c r="BA99">
        <v>0.97372470530573896</v>
      </c>
    </row>
    <row r="100" spans="52:53" x14ac:dyDescent="0.2">
      <c r="AZ100">
        <v>12</v>
      </c>
      <c r="BA100">
        <v>0</v>
      </c>
    </row>
    <row r="102" spans="52:53" x14ac:dyDescent="0.2">
      <c r="AZ102">
        <v>23.5</v>
      </c>
      <c r="BA102">
        <v>0.74987189710248969</v>
      </c>
    </row>
    <row r="103" spans="52:53" x14ac:dyDescent="0.2">
      <c r="AZ103">
        <v>23.5</v>
      </c>
      <c r="BA103">
        <v>0.99094296936014548</v>
      </c>
    </row>
    <row r="105" spans="52:53" x14ac:dyDescent="0.2">
      <c r="AZ105">
        <v>23.5</v>
      </c>
      <c r="BA105">
        <v>0.99094296936014548</v>
      </c>
    </row>
    <row r="106" spans="52:53" x14ac:dyDescent="0.2">
      <c r="AZ106">
        <v>25</v>
      </c>
      <c r="BA106">
        <v>0.99094296936014548</v>
      </c>
    </row>
    <row r="108" spans="52:53" x14ac:dyDescent="0.2">
      <c r="AZ108">
        <v>25</v>
      </c>
      <c r="BA108">
        <v>0.99094296936014548</v>
      </c>
    </row>
    <row r="109" spans="52:53" x14ac:dyDescent="0.2">
      <c r="AZ109">
        <v>25</v>
      </c>
      <c r="BA109">
        <v>0</v>
      </c>
    </row>
    <row r="111" spans="52:53" x14ac:dyDescent="0.2">
      <c r="AZ111">
        <v>20</v>
      </c>
      <c r="BA111">
        <v>0</v>
      </c>
    </row>
    <row r="112" spans="52:53" x14ac:dyDescent="0.2">
      <c r="AZ112">
        <v>20</v>
      </c>
      <c r="BA112">
        <v>0.9977921026765344</v>
      </c>
    </row>
    <row r="114" spans="52:53" x14ac:dyDescent="0.2">
      <c r="AZ114">
        <v>20</v>
      </c>
      <c r="BA114">
        <v>0.9977921026765344</v>
      </c>
    </row>
    <row r="115" spans="52:53" x14ac:dyDescent="0.2">
      <c r="AZ115">
        <v>21.5</v>
      </c>
      <c r="BA115">
        <v>0.9977921026765344</v>
      </c>
    </row>
    <row r="117" spans="52:53" x14ac:dyDescent="0.2">
      <c r="AZ117">
        <v>21.5</v>
      </c>
      <c r="BA117">
        <v>0.9977921026765344</v>
      </c>
    </row>
    <row r="118" spans="52:53" x14ac:dyDescent="0.2">
      <c r="AZ118">
        <v>21.5</v>
      </c>
      <c r="BA118">
        <v>0.62531521683881031</v>
      </c>
    </row>
    <row r="120" spans="52:53" x14ac:dyDescent="0.2">
      <c r="AZ120">
        <v>28.5</v>
      </c>
      <c r="BA120">
        <v>0.91955840930443278</v>
      </c>
    </row>
    <row r="121" spans="52:53" x14ac:dyDescent="0.2">
      <c r="AZ121">
        <v>28.5</v>
      </c>
      <c r="BA121">
        <v>1.1921053596568354</v>
      </c>
    </row>
    <row r="123" spans="52:53" x14ac:dyDescent="0.2">
      <c r="AZ123">
        <v>28.5</v>
      </c>
      <c r="BA123">
        <v>1.1921053596568354</v>
      </c>
    </row>
    <row r="124" spans="52:53" x14ac:dyDescent="0.2">
      <c r="AZ124">
        <v>30</v>
      </c>
      <c r="BA124">
        <v>1.1921053596568354</v>
      </c>
    </row>
    <row r="126" spans="52:53" x14ac:dyDescent="0.2">
      <c r="AZ126">
        <v>30</v>
      </c>
      <c r="BA126">
        <v>1.1921053596568354</v>
      </c>
    </row>
    <row r="127" spans="52:53" x14ac:dyDescent="0.2">
      <c r="AZ127">
        <v>30</v>
      </c>
      <c r="BA127">
        <v>0</v>
      </c>
    </row>
    <row r="129" spans="52:53" x14ac:dyDescent="0.2">
      <c r="AZ129">
        <v>5</v>
      </c>
      <c r="BA129">
        <v>0</v>
      </c>
    </row>
    <row r="130" spans="52:53" x14ac:dyDescent="0.2">
      <c r="AZ130">
        <v>5</v>
      </c>
      <c r="BA130">
        <v>1.4709325557023756</v>
      </c>
    </row>
    <row r="132" spans="52:53" x14ac:dyDescent="0.2">
      <c r="AZ132">
        <v>5</v>
      </c>
      <c r="BA132">
        <v>1.4709325557023756</v>
      </c>
    </row>
    <row r="133" spans="52:53" x14ac:dyDescent="0.2">
      <c r="AZ133">
        <v>6.5</v>
      </c>
      <c r="BA133">
        <v>1.4709325557023756</v>
      </c>
    </row>
    <row r="135" spans="52:53" x14ac:dyDescent="0.2">
      <c r="AZ135">
        <v>6.5</v>
      </c>
      <c r="BA135">
        <v>1.4709325557023756</v>
      </c>
    </row>
    <row r="136" spans="52:53" x14ac:dyDescent="0.2">
      <c r="AZ136">
        <v>6.5</v>
      </c>
      <c r="BA136">
        <v>0.70652025869676049</v>
      </c>
    </row>
    <row r="138" spans="52:53" x14ac:dyDescent="0.2">
      <c r="AZ138">
        <v>2.25</v>
      </c>
      <c r="BA138">
        <v>0.78358091104485639</v>
      </c>
    </row>
    <row r="139" spans="52:53" x14ac:dyDescent="0.2">
      <c r="AZ139">
        <v>2.25</v>
      </c>
      <c r="BA139">
        <v>1.7412429917228212</v>
      </c>
    </row>
    <row r="141" spans="52:53" x14ac:dyDescent="0.2">
      <c r="AZ141">
        <v>2.25</v>
      </c>
      <c r="BA141">
        <v>1.7412429917228212</v>
      </c>
    </row>
    <row r="142" spans="52:53" x14ac:dyDescent="0.2">
      <c r="AZ142">
        <v>4</v>
      </c>
      <c r="BA142">
        <v>1.7412429917228212</v>
      </c>
    </row>
    <row r="144" spans="52:53" x14ac:dyDescent="0.2">
      <c r="AZ144">
        <v>4</v>
      </c>
      <c r="BA144">
        <v>1.7412429917228212</v>
      </c>
    </row>
    <row r="145" spans="52:53" x14ac:dyDescent="0.2">
      <c r="AZ145">
        <v>4</v>
      </c>
      <c r="BA145">
        <v>0</v>
      </c>
    </row>
    <row r="147" spans="52:53" x14ac:dyDescent="0.2">
      <c r="AZ147">
        <v>13</v>
      </c>
      <c r="BA147">
        <v>0</v>
      </c>
    </row>
    <row r="148" spans="52:53" x14ac:dyDescent="0.2">
      <c r="AZ148">
        <v>13</v>
      </c>
      <c r="BA148">
        <v>1.7456515136668644</v>
      </c>
    </row>
    <row r="150" spans="52:53" x14ac:dyDescent="0.2">
      <c r="AZ150">
        <v>13</v>
      </c>
      <c r="BA150">
        <v>1.7456515136668644</v>
      </c>
    </row>
    <row r="151" spans="52:53" x14ac:dyDescent="0.2">
      <c r="AZ151">
        <v>15.25</v>
      </c>
      <c r="BA151">
        <v>1.7456515136668644</v>
      </c>
    </row>
    <row r="153" spans="52:53" x14ac:dyDescent="0.2">
      <c r="AZ153">
        <v>15.25</v>
      </c>
      <c r="BA153">
        <v>1.7456515136668644</v>
      </c>
    </row>
    <row r="154" spans="52:53" x14ac:dyDescent="0.2">
      <c r="AZ154">
        <v>15.25</v>
      </c>
      <c r="BA154">
        <v>0.97342343006078025</v>
      </c>
    </row>
    <row r="156" spans="52:53" x14ac:dyDescent="0.2">
      <c r="AZ156">
        <v>8</v>
      </c>
      <c r="BA156">
        <v>0</v>
      </c>
    </row>
    <row r="157" spans="52:53" x14ac:dyDescent="0.2">
      <c r="AZ157">
        <v>8</v>
      </c>
      <c r="BA157">
        <v>2.2144448597319535</v>
      </c>
    </row>
    <row r="159" spans="52:53" x14ac:dyDescent="0.2">
      <c r="AZ159">
        <v>8</v>
      </c>
      <c r="BA159">
        <v>2.2144448597319535</v>
      </c>
    </row>
    <row r="160" spans="52:53" x14ac:dyDescent="0.2">
      <c r="AZ160">
        <v>9.5</v>
      </c>
      <c r="BA160">
        <v>2.2144448597319535</v>
      </c>
    </row>
    <row r="162" spans="52:53" x14ac:dyDescent="0.2">
      <c r="AZ162">
        <v>9.5</v>
      </c>
      <c r="BA162">
        <v>2.2144448597319535</v>
      </c>
    </row>
    <row r="163" spans="52:53" x14ac:dyDescent="0.2">
      <c r="AZ163">
        <v>9.5</v>
      </c>
      <c r="BA163">
        <v>0.85751215146131055</v>
      </c>
    </row>
    <row r="165" spans="52:53" x14ac:dyDescent="0.2">
      <c r="AZ165">
        <v>26.5</v>
      </c>
      <c r="BA165">
        <v>0.90381283749207586</v>
      </c>
    </row>
    <row r="166" spans="52:53" x14ac:dyDescent="0.2">
      <c r="AZ166">
        <v>26.5</v>
      </c>
      <c r="BA166">
        <v>2.2890148963465089</v>
      </c>
    </row>
    <row r="168" spans="52:53" x14ac:dyDescent="0.2">
      <c r="AZ168">
        <v>26.5</v>
      </c>
      <c r="BA168">
        <v>2.2890148963465089</v>
      </c>
    </row>
    <row r="169" spans="52:53" x14ac:dyDescent="0.2">
      <c r="AZ169">
        <v>29.25</v>
      </c>
      <c r="BA169">
        <v>2.2890148963465089</v>
      </c>
    </row>
    <row r="171" spans="52:53" x14ac:dyDescent="0.2">
      <c r="AZ171">
        <v>29.25</v>
      </c>
      <c r="BA171">
        <v>2.2890148963465089</v>
      </c>
    </row>
    <row r="172" spans="52:53" x14ac:dyDescent="0.2">
      <c r="AZ172">
        <v>29.25</v>
      </c>
      <c r="BA172">
        <v>1.1921053596568354</v>
      </c>
    </row>
    <row r="174" spans="52:53" x14ac:dyDescent="0.2">
      <c r="AZ174">
        <v>3.125</v>
      </c>
      <c r="BA174">
        <v>1.7412429917228212</v>
      </c>
    </row>
    <row r="175" spans="52:53" x14ac:dyDescent="0.2">
      <c r="AZ175">
        <v>3.125</v>
      </c>
      <c r="BA175">
        <v>2.4067167205392535</v>
      </c>
    </row>
    <row r="177" spans="52:53" x14ac:dyDescent="0.2">
      <c r="AZ177">
        <v>3.125</v>
      </c>
      <c r="BA177">
        <v>2.4067167205392535</v>
      </c>
    </row>
    <row r="178" spans="52:53" x14ac:dyDescent="0.2">
      <c r="AZ178">
        <v>5.75</v>
      </c>
      <c r="BA178">
        <v>2.4067167205392535</v>
      </c>
    </row>
    <row r="180" spans="52:53" x14ac:dyDescent="0.2">
      <c r="AZ180">
        <v>5.75</v>
      </c>
      <c r="BA180">
        <v>2.4067167205392535</v>
      </c>
    </row>
    <row r="181" spans="52:53" x14ac:dyDescent="0.2">
      <c r="AZ181">
        <v>5.75</v>
      </c>
      <c r="BA181">
        <v>1.4709325557023756</v>
      </c>
    </row>
    <row r="183" spans="52:53" x14ac:dyDescent="0.2">
      <c r="AZ183">
        <v>14.125</v>
      </c>
      <c r="BA183">
        <v>1.7456515136668644</v>
      </c>
    </row>
    <row r="184" spans="52:53" x14ac:dyDescent="0.2">
      <c r="AZ184">
        <v>14.125</v>
      </c>
      <c r="BA184">
        <v>2.5857564439629006</v>
      </c>
    </row>
    <row r="186" spans="52:53" x14ac:dyDescent="0.2">
      <c r="AZ186">
        <v>14.125</v>
      </c>
      <c r="BA186">
        <v>2.5857564439629006</v>
      </c>
    </row>
    <row r="187" spans="52:53" x14ac:dyDescent="0.2">
      <c r="AZ187">
        <v>17</v>
      </c>
      <c r="BA187">
        <v>2.5857564439629006</v>
      </c>
    </row>
    <row r="189" spans="52:53" x14ac:dyDescent="0.2">
      <c r="AZ189">
        <v>17</v>
      </c>
      <c r="BA189">
        <v>2.5857564439629006</v>
      </c>
    </row>
    <row r="190" spans="52:53" x14ac:dyDescent="0.2">
      <c r="AZ190">
        <v>17</v>
      </c>
      <c r="BA190">
        <v>0</v>
      </c>
    </row>
    <row r="192" spans="52:53" x14ac:dyDescent="0.2">
      <c r="AZ192">
        <v>4.4375</v>
      </c>
      <c r="BA192">
        <v>2.4067167205392535</v>
      </c>
    </row>
    <row r="193" spans="52:53" x14ac:dyDescent="0.2">
      <c r="AZ193">
        <v>4.4375</v>
      </c>
      <c r="BA193">
        <v>2.9692184697444191</v>
      </c>
    </row>
    <row r="195" spans="52:53" x14ac:dyDescent="0.2">
      <c r="AZ195">
        <v>4.4375</v>
      </c>
      <c r="BA195">
        <v>2.9692184697444191</v>
      </c>
    </row>
    <row r="196" spans="52:53" x14ac:dyDescent="0.2">
      <c r="AZ196">
        <v>8.75</v>
      </c>
      <c r="BA196">
        <v>2.9692184697444191</v>
      </c>
    </row>
    <row r="198" spans="52:53" x14ac:dyDescent="0.2">
      <c r="AZ198">
        <v>8.75</v>
      </c>
      <c r="BA198">
        <v>2.9692184697444191</v>
      </c>
    </row>
    <row r="199" spans="52:53" x14ac:dyDescent="0.2">
      <c r="AZ199">
        <v>8.75</v>
      </c>
      <c r="BA199">
        <v>2.2144448597319535</v>
      </c>
    </row>
    <row r="201" spans="52:53" x14ac:dyDescent="0.2">
      <c r="AZ201">
        <v>18</v>
      </c>
      <c r="BA201">
        <v>0</v>
      </c>
    </row>
    <row r="202" spans="52:53" x14ac:dyDescent="0.2">
      <c r="AZ202">
        <v>18</v>
      </c>
      <c r="BA202">
        <v>3.5488232909782451</v>
      </c>
    </row>
    <row r="204" spans="52:53" x14ac:dyDescent="0.2">
      <c r="AZ204">
        <v>18</v>
      </c>
      <c r="BA204">
        <v>3.5488232909782451</v>
      </c>
    </row>
    <row r="205" spans="52:53" x14ac:dyDescent="0.2">
      <c r="AZ205">
        <v>19</v>
      </c>
      <c r="BA205">
        <v>3.5488232909782451</v>
      </c>
    </row>
    <row r="207" spans="52:53" x14ac:dyDescent="0.2">
      <c r="AZ207">
        <v>19</v>
      </c>
      <c r="BA207">
        <v>3.5488232909782451</v>
      </c>
    </row>
    <row r="208" spans="52:53" x14ac:dyDescent="0.2">
      <c r="AZ208">
        <v>19</v>
      </c>
      <c r="BA208">
        <v>0</v>
      </c>
    </row>
    <row r="210" spans="52:53" x14ac:dyDescent="0.2">
      <c r="AZ210">
        <v>11.5</v>
      </c>
      <c r="BA210">
        <v>0.97372470530573896</v>
      </c>
    </row>
    <row r="211" spans="52:53" x14ac:dyDescent="0.2">
      <c r="AZ211">
        <v>11.5</v>
      </c>
      <c r="BA211">
        <v>4.161077064613055</v>
      </c>
    </row>
    <row r="213" spans="52:53" x14ac:dyDescent="0.2">
      <c r="AZ213">
        <v>11.5</v>
      </c>
      <c r="BA213">
        <v>4.161077064613055</v>
      </c>
    </row>
    <row r="214" spans="52:53" x14ac:dyDescent="0.2">
      <c r="AZ214">
        <v>15.5625</v>
      </c>
      <c r="BA214">
        <v>4.161077064613055</v>
      </c>
    </row>
    <row r="216" spans="52:53" x14ac:dyDescent="0.2">
      <c r="AZ216">
        <v>15.5625</v>
      </c>
      <c r="BA216">
        <v>4.161077064613055</v>
      </c>
    </row>
    <row r="217" spans="52:53" x14ac:dyDescent="0.2">
      <c r="AZ217">
        <v>15.5625</v>
      </c>
      <c r="BA217">
        <v>2.5857564439629006</v>
      </c>
    </row>
    <row r="219" spans="52:53" x14ac:dyDescent="0.2">
      <c r="AZ219">
        <v>20.75</v>
      </c>
      <c r="BA219">
        <v>0.9977921026765344</v>
      </c>
    </row>
    <row r="220" spans="52:53" x14ac:dyDescent="0.2">
      <c r="AZ220">
        <v>20.75</v>
      </c>
      <c r="BA220">
        <v>4.6376067254780979</v>
      </c>
    </row>
    <row r="222" spans="52:53" x14ac:dyDescent="0.2">
      <c r="AZ222">
        <v>20.75</v>
      </c>
      <c r="BA222">
        <v>4.6376067254780979</v>
      </c>
    </row>
    <row r="223" spans="52:53" x14ac:dyDescent="0.2">
      <c r="AZ223">
        <v>24.25</v>
      </c>
      <c r="BA223">
        <v>4.6376067254780979</v>
      </c>
    </row>
    <row r="225" spans="52:53" x14ac:dyDescent="0.2">
      <c r="AZ225">
        <v>24.25</v>
      </c>
      <c r="BA225">
        <v>4.6376067254780979</v>
      </c>
    </row>
    <row r="226" spans="52:53" x14ac:dyDescent="0.2">
      <c r="AZ226">
        <v>24.25</v>
      </c>
      <c r="BA226">
        <v>0.99094296936014548</v>
      </c>
    </row>
    <row r="228" spans="52:53" x14ac:dyDescent="0.2">
      <c r="AZ228">
        <v>13.53125</v>
      </c>
      <c r="BA228">
        <v>4.161077064613055</v>
      </c>
    </row>
    <row r="229" spans="52:53" x14ac:dyDescent="0.2">
      <c r="AZ229">
        <v>13.53125</v>
      </c>
      <c r="BA229">
        <v>8.6341695318926632</v>
      </c>
    </row>
    <row r="231" spans="52:53" x14ac:dyDescent="0.2">
      <c r="AZ231">
        <v>13.53125</v>
      </c>
      <c r="BA231">
        <v>8.6341695318926632</v>
      </c>
    </row>
    <row r="232" spans="52:53" x14ac:dyDescent="0.2">
      <c r="AZ232">
        <v>6.59375</v>
      </c>
      <c r="BA232">
        <v>8.6341695318926632</v>
      </c>
    </row>
    <row r="234" spans="52:53" x14ac:dyDescent="0.2">
      <c r="AZ234">
        <v>6.59375</v>
      </c>
      <c r="BA234">
        <v>8.6341695318926632</v>
      </c>
    </row>
    <row r="235" spans="52:53" x14ac:dyDescent="0.2">
      <c r="AZ235">
        <v>6.59375</v>
      </c>
      <c r="BA235">
        <v>2.9692184697444191</v>
      </c>
    </row>
    <row r="237" spans="52:53" x14ac:dyDescent="0.2">
      <c r="AZ237">
        <v>10.0625</v>
      </c>
      <c r="BA237">
        <v>8.6341695318926632</v>
      </c>
    </row>
    <row r="238" spans="52:53" x14ac:dyDescent="0.2">
      <c r="AZ238">
        <v>10.0625</v>
      </c>
      <c r="BA238">
        <v>9.9930170878117384</v>
      </c>
    </row>
    <row r="240" spans="52:53" x14ac:dyDescent="0.2">
      <c r="AZ240">
        <v>10.0625</v>
      </c>
      <c r="BA240">
        <v>9.9930170878117384</v>
      </c>
    </row>
    <row r="241" spans="52:53" x14ac:dyDescent="0.2">
      <c r="AZ241">
        <v>18.5</v>
      </c>
      <c r="BA241">
        <v>9.9930170878117384</v>
      </c>
    </row>
    <row r="243" spans="52:53" x14ac:dyDescent="0.2">
      <c r="AZ243">
        <v>18.5</v>
      </c>
      <c r="BA243">
        <v>9.9930170878117384</v>
      </c>
    </row>
    <row r="244" spans="52:53" x14ac:dyDescent="0.2">
      <c r="AZ244">
        <v>18.5</v>
      </c>
      <c r="BA244">
        <v>3.5488232909782451</v>
      </c>
    </row>
    <row r="246" spans="52:53" x14ac:dyDescent="0.2">
      <c r="AZ246">
        <v>22.5</v>
      </c>
      <c r="BA246">
        <v>4.6376067254780979</v>
      </c>
    </row>
    <row r="247" spans="52:53" x14ac:dyDescent="0.2">
      <c r="AZ247">
        <v>22.5</v>
      </c>
      <c r="BA247">
        <v>10.026279035087271</v>
      </c>
    </row>
    <row r="249" spans="52:53" x14ac:dyDescent="0.2">
      <c r="AZ249">
        <v>22.5</v>
      </c>
      <c r="BA249">
        <v>10.026279035087271</v>
      </c>
    </row>
    <row r="250" spans="52:53" x14ac:dyDescent="0.2">
      <c r="AZ250">
        <v>27.875</v>
      </c>
      <c r="BA250">
        <v>10.026279035087271</v>
      </c>
    </row>
    <row r="252" spans="52:53" x14ac:dyDescent="0.2">
      <c r="AZ252">
        <v>27.875</v>
      </c>
      <c r="BA252">
        <v>10.026279035087271</v>
      </c>
    </row>
    <row r="253" spans="52:53" x14ac:dyDescent="0.2">
      <c r="AZ253">
        <v>27.875</v>
      </c>
      <c r="BA253">
        <v>2.2890148963465089</v>
      </c>
    </row>
    <row r="255" spans="52:53" x14ac:dyDescent="0.2">
      <c r="AZ255">
        <v>14.28125</v>
      </c>
      <c r="BA255">
        <v>9.9930170878117384</v>
      </c>
    </row>
    <row r="256" spans="52:53" x14ac:dyDescent="0.2">
      <c r="AZ256">
        <v>14.28125</v>
      </c>
      <c r="BA256">
        <v>20.868162546287842</v>
      </c>
    </row>
    <row r="258" spans="52:53" x14ac:dyDescent="0.2">
      <c r="AZ258">
        <v>14.28125</v>
      </c>
      <c r="BA258">
        <v>20.868162546287842</v>
      </c>
    </row>
    <row r="259" spans="52:53" x14ac:dyDescent="0.2">
      <c r="AZ259">
        <v>25.1875</v>
      </c>
      <c r="BA259">
        <v>20.868162546287842</v>
      </c>
    </row>
    <row r="261" spans="52:53" x14ac:dyDescent="0.2">
      <c r="AZ261">
        <v>25.1875</v>
      </c>
      <c r="BA261">
        <v>20.868162546287842</v>
      </c>
    </row>
    <row r="262" spans="52:53" x14ac:dyDescent="0.2">
      <c r="AZ262">
        <v>25.1875</v>
      </c>
      <c r="BA262">
        <v>10.026279035087271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D22" sqref="D22"/>
    </sheetView>
  </sheetViews>
  <sheetFormatPr defaultRowHeight="12.75" x14ac:dyDescent="0.2"/>
  <cols>
    <col min="1" max="1" width="28" bestFit="1" customWidth="1"/>
    <col min="2" max="2" width="17" bestFit="1" customWidth="1"/>
    <col min="3" max="3" width="9" bestFit="1" customWidth="1"/>
    <col min="4" max="4" width="10.5" bestFit="1" customWidth="1"/>
    <col min="5" max="5" width="20.1640625" bestFit="1" customWidth="1"/>
    <col min="6" max="6" width="18.83203125" bestFit="1" customWidth="1"/>
    <col min="7" max="7" width="11.33203125" bestFit="1" customWidth="1"/>
  </cols>
  <sheetData>
    <row r="1" spans="1:8" ht="15.75" x14ac:dyDescent="0.25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190</v>
      </c>
    </row>
    <row r="2" spans="1:8" ht="15.75" x14ac:dyDescent="0.25">
      <c r="A2" s="1" t="s">
        <v>104</v>
      </c>
      <c r="B2" s="3">
        <v>30000</v>
      </c>
      <c r="C2" s="7">
        <v>41.080399999999997</v>
      </c>
      <c r="D2" s="7">
        <v>-81.521499000000006</v>
      </c>
      <c r="E2" s="3">
        <v>25583730</v>
      </c>
      <c r="F2" s="3">
        <v>171513</v>
      </c>
      <c r="G2" s="3">
        <v>27470</v>
      </c>
      <c r="H2" s="9">
        <v>2</v>
      </c>
    </row>
    <row r="3" spans="1:8" ht="15.75" x14ac:dyDescent="0.25">
      <c r="A3" s="1" t="s">
        <v>74</v>
      </c>
      <c r="B3" s="3">
        <v>40000</v>
      </c>
      <c r="C3" s="7">
        <v>41.362343000000003</v>
      </c>
      <c r="D3" s="7">
        <v>-74.027316999999996</v>
      </c>
      <c r="E3" s="3">
        <v>34342038</v>
      </c>
      <c r="F3" s="3">
        <v>73190</v>
      </c>
      <c r="G3" s="3">
        <v>4624</v>
      </c>
      <c r="H3" s="9">
        <v>2</v>
      </c>
    </row>
    <row r="4" spans="1:8" ht="15.75" x14ac:dyDescent="0.25">
      <c r="A4" s="1" t="s">
        <v>115</v>
      </c>
      <c r="B4" s="3">
        <v>22500</v>
      </c>
      <c r="C4" s="7">
        <v>40.115904</v>
      </c>
      <c r="D4" s="7">
        <v>-87.842539000000002</v>
      </c>
      <c r="E4" s="6">
        <v>20483476</v>
      </c>
      <c r="F4" s="3">
        <v>140275</v>
      </c>
      <c r="G4" s="3">
        <v>22147</v>
      </c>
      <c r="H4" s="9">
        <v>2</v>
      </c>
    </row>
    <row r="5" spans="1:8" ht="15.75" x14ac:dyDescent="0.25">
      <c r="A5" s="1" t="s">
        <v>72</v>
      </c>
      <c r="B5" s="3">
        <v>44500</v>
      </c>
      <c r="C5" s="7">
        <v>42.336029000000003</v>
      </c>
      <c r="D5" s="7">
        <v>-71.017892000000003</v>
      </c>
      <c r="E5" s="3"/>
      <c r="F5" s="3">
        <v>1726100</v>
      </c>
      <c r="G5" s="3">
        <v>13906</v>
      </c>
      <c r="H5" s="9">
        <v>2</v>
      </c>
    </row>
    <row r="6" spans="1:8" ht="15.75" x14ac:dyDescent="0.25">
      <c r="A6" s="1" t="s">
        <v>120</v>
      </c>
      <c r="B6" s="3">
        <v>23724</v>
      </c>
      <c r="C6" s="7">
        <v>41.374699999999997</v>
      </c>
      <c r="D6" s="7">
        <v>-83.651399999999995</v>
      </c>
      <c r="E6" s="6">
        <v>20157361</v>
      </c>
      <c r="F6" s="3">
        <v>141788</v>
      </c>
      <c r="G6" s="3">
        <v>17577</v>
      </c>
      <c r="H6" s="9">
        <v>2</v>
      </c>
    </row>
    <row r="7" spans="1:8" ht="15.75" x14ac:dyDescent="0.25">
      <c r="A7" s="1" t="s">
        <v>119</v>
      </c>
      <c r="B7" s="3">
        <v>29013</v>
      </c>
      <c r="C7" s="7">
        <v>42.889800000000001</v>
      </c>
      <c r="D7" s="7">
        <v>-78.859684000000001</v>
      </c>
      <c r="E7" s="3">
        <v>26228030</v>
      </c>
      <c r="F7" s="3">
        <v>494791</v>
      </c>
      <c r="G7" s="3">
        <v>28860</v>
      </c>
      <c r="H7" s="9">
        <v>2</v>
      </c>
    </row>
    <row r="8" spans="1:8" ht="15.75" x14ac:dyDescent="0.25">
      <c r="A8" s="1" t="s">
        <v>99</v>
      </c>
      <c r="B8" s="3">
        <v>30199</v>
      </c>
      <c r="C8" s="7">
        <v>43.596552000000003</v>
      </c>
      <c r="D8" s="7">
        <v>-84.778250999999997</v>
      </c>
      <c r="E8" s="6">
        <v>23500552</v>
      </c>
      <c r="F8" s="3">
        <v>85267</v>
      </c>
      <c r="G8" s="3">
        <v>28194</v>
      </c>
      <c r="H8" s="9">
        <v>2</v>
      </c>
    </row>
    <row r="9" spans="1:8" ht="15.75" x14ac:dyDescent="0.25">
      <c r="A9" s="1" t="s">
        <v>80</v>
      </c>
      <c r="B9" s="3">
        <v>35000</v>
      </c>
      <c r="C9" s="7">
        <v>39.139800999999999</v>
      </c>
      <c r="D9" s="7">
        <v>-84.505956999999995</v>
      </c>
      <c r="E9" s="6">
        <v>42724841</v>
      </c>
      <c r="F9" s="3">
        <v>1004368</v>
      </c>
      <c r="G9" s="3">
        <v>32264</v>
      </c>
      <c r="H9" s="9">
        <v>2</v>
      </c>
    </row>
    <row r="10" spans="1:8" ht="15.75" x14ac:dyDescent="0.25">
      <c r="A10" s="1" t="s">
        <v>111</v>
      </c>
      <c r="B10" s="3">
        <v>40000</v>
      </c>
      <c r="C10" s="7">
        <v>41.806054000000003</v>
      </c>
      <c r="D10" s="7">
        <v>-72.256675000000001</v>
      </c>
      <c r="E10" s="6">
        <v>63089340</v>
      </c>
      <c r="F10" s="3">
        <v>312329</v>
      </c>
      <c r="G10" s="3">
        <v>25868</v>
      </c>
      <c r="H10" s="9">
        <v>2</v>
      </c>
    </row>
    <row r="11" spans="1:8" ht="15.75" x14ac:dyDescent="0.25">
      <c r="A11" s="1" t="s">
        <v>83</v>
      </c>
      <c r="B11" s="3">
        <v>33941</v>
      </c>
      <c r="C11" s="7">
        <v>35.980432999999998</v>
      </c>
      <c r="D11" s="7">
        <v>-78.914968999999999</v>
      </c>
      <c r="E11" s="3"/>
      <c r="F11" s="3">
        <v>5747377</v>
      </c>
      <c r="G11" s="3">
        <v>15427</v>
      </c>
      <c r="H11" s="9">
        <v>2</v>
      </c>
    </row>
    <row r="12" spans="1:8" ht="15.75" x14ac:dyDescent="0.25">
      <c r="A12" s="1" t="s">
        <v>66</v>
      </c>
      <c r="B12" s="3">
        <v>50000</v>
      </c>
      <c r="C12" s="7">
        <v>35.599826</v>
      </c>
      <c r="D12" s="7">
        <v>-77.374397999999999</v>
      </c>
      <c r="E12" s="6">
        <v>34048869</v>
      </c>
      <c r="F12" s="3">
        <v>128551</v>
      </c>
      <c r="G12" s="3">
        <v>27386</v>
      </c>
      <c r="H12" s="9">
        <v>2</v>
      </c>
    </row>
    <row r="13" spans="1:8" ht="15.75" x14ac:dyDescent="0.25">
      <c r="A13" s="1" t="s">
        <v>98</v>
      </c>
      <c r="B13" s="3">
        <v>30200</v>
      </c>
      <c r="C13" s="7">
        <v>42.244199999999999</v>
      </c>
      <c r="D13" s="7">
        <v>-83.621105999999997</v>
      </c>
      <c r="E13" s="6">
        <v>27717621</v>
      </c>
      <c r="F13" s="3">
        <v>47101</v>
      </c>
      <c r="G13" s="3">
        <v>23341</v>
      </c>
      <c r="H13" s="9">
        <v>2</v>
      </c>
    </row>
    <row r="14" spans="1:8" ht="15.75" x14ac:dyDescent="0.25">
      <c r="A14" s="1" t="s">
        <v>29</v>
      </c>
      <c r="B14" s="3">
        <v>60670</v>
      </c>
      <c r="C14" s="7">
        <v>40.113</v>
      </c>
      <c r="D14" s="7">
        <v>-88.264949000000001</v>
      </c>
      <c r="E14" s="3">
        <v>77863883</v>
      </c>
      <c r="F14" s="3">
        <v>1600603</v>
      </c>
      <c r="G14" s="3">
        <v>44407</v>
      </c>
      <c r="H14" s="9">
        <v>2</v>
      </c>
    </row>
    <row r="15" spans="1:8" ht="15.75" x14ac:dyDescent="0.25">
      <c r="A15" s="1" t="s">
        <v>60</v>
      </c>
      <c r="B15" s="3">
        <v>52929</v>
      </c>
      <c r="C15" s="7">
        <v>39.165300000000002</v>
      </c>
      <c r="D15" s="7">
        <v>-86.526399999999995</v>
      </c>
      <c r="E15" s="3">
        <v>71017355</v>
      </c>
      <c r="F15" s="3">
        <v>1574815</v>
      </c>
      <c r="G15" s="3">
        <v>42731</v>
      </c>
      <c r="H15" s="9">
        <v>2</v>
      </c>
    </row>
    <row r="16" spans="1:8" ht="15.75" x14ac:dyDescent="0.25">
      <c r="A16" s="1" t="s">
        <v>23</v>
      </c>
      <c r="B16" s="3">
        <v>70585</v>
      </c>
      <c r="C16" s="7">
        <v>41.658250000000002</v>
      </c>
      <c r="D16" s="7">
        <v>-91.535123999999996</v>
      </c>
      <c r="E16" s="3">
        <v>93353561</v>
      </c>
      <c r="F16" s="3">
        <v>1044097</v>
      </c>
      <c r="G16" s="3">
        <v>29810</v>
      </c>
      <c r="H16" s="9">
        <v>2</v>
      </c>
    </row>
    <row r="17" spans="1:8" ht="15.75" x14ac:dyDescent="0.25">
      <c r="A17" s="1" t="s">
        <v>38</v>
      </c>
      <c r="B17" s="3">
        <v>55000</v>
      </c>
      <c r="C17" s="7">
        <v>42.023350000000001</v>
      </c>
      <c r="D17" s="7">
        <v>-93.625622000000007</v>
      </c>
      <c r="E17" s="6">
        <v>48591617</v>
      </c>
      <c r="F17" s="3">
        <v>612283</v>
      </c>
      <c r="G17" s="3">
        <v>29611</v>
      </c>
      <c r="H17" s="9">
        <v>2</v>
      </c>
    </row>
    <row r="18" spans="1:8" ht="15.75" x14ac:dyDescent="0.25">
      <c r="A18" s="1" t="s">
        <v>64</v>
      </c>
      <c r="B18" s="3">
        <v>50071</v>
      </c>
      <c r="C18" s="7">
        <v>38.962850000000003</v>
      </c>
      <c r="D18" s="7">
        <v>-95.255404999999996</v>
      </c>
      <c r="E18" s="3">
        <v>74850203</v>
      </c>
      <c r="F18" s="3">
        <v>1250443</v>
      </c>
      <c r="G18" s="3">
        <v>27939</v>
      </c>
      <c r="H18" s="9">
        <v>2</v>
      </c>
    </row>
    <row r="19" spans="1:8" ht="15.75" x14ac:dyDescent="0.25">
      <c r="A19" s="1" t="s">
        <v>65</v>
      </c>
      <c r="B19" s="3">
        <v>50000</v>
      </c>
      <c r="C19" s="7">
        <v>39.190100000000001</v>
      </c>
      <c r="D19" s="7">
        <v>-96.589980999999995</v>
      </c>
      <c r="E19" s="6">
        <v>69947834</v>
      </c>
      <c r="F19" s="3">
        <v>337460</v>
      </c>
      <c r="G19" s="3">
        <v>23863</v>
      </c>
      <c r="H19" s="9">
        <v>2</v>
      </c>
    </row>
    <row r="20" spans="1:8" ht="15.75" x14ac:dyDescent="0.25">
      <c r="A20" s="1" t="s">
        <v>94</v>
      </c>
      <c r="B20" s="3">
        <v>30520</v>
      </c>
      <c r="C20" s="7">
        <v>41.147067</v>
      </c>
      <c r="D20" s="7">
        <v>-81.362487000000002</v>
      </c>
      <c r="E20" s="6">
        <v>21448821</v>
      </c>
      <c r="F20" s="3">
        <v>37250</v>
      </c>
      <c r="G20" s="3">
        <v>27855</v>
      </c>
      <c r="H20" s="9">
        <v>2</v>
      </c>
    </row>
    <row r="21" spans="1:8" ht="15.75" x14ac:dyDescent="0.25">
      <c r="A21" s="1" t="s">
        <v>25</v>
      </c>
      <c r="B21" s="3">
        <v>67606</v>
      </c>
      <c r="C21" s="7">
        <v>38.042746000000001</v>
      </c>
      <c r="D21" s="7">
        <v>-84.459460000000007</v>
      </c>
      <c r="E21" s="3">
        <v>84878311</v>
      </c>
      <c r="F21" s="3">
        <v>915924</v>
      </c>
      <c r="G21" s="3">
        <v>27226</v>
      </c>
      <c r="H21" s="9">
        <v>2</v>
      </c>
    </row>
    <row r="22" spans="1:8" ht="15.75" x14ac:dyDescent="0.25">
      <c r="A22" s="1" t="s">
        <v>37</v>
      </c>
      <c r="B22" s="3">
        <v>56000</v>
      </c>
      <c r="C22" s="7">
        <v>38.22475</v>
      </c>
      <c r="D22" s="7">
        <v>-85.741156000000004</v>
      </c>
      <c r="E22" s="6">
        <v>87736323</v>
      </c>
      <c r="F22" s="3">
        <v>772157</v>
      </c>
      <c r="G22" s="3">
        <v>21153</v>
      </c>
      <c r="H22" s="9">
        <v>2</v>
      </c>
    </row>
    <row r="23" spans="1:8" ht="15.75" x14ac:dyDescent="0.25">
      <c r="A23" s="1" t="s">
        <v>76</v>
      </c>
      <c r="B23" s="3">
        <v>38016</v>
      </c>
      <c r="C23" s="7">
        <v>38.412950000000002</v>
      </c>
      <c r="D23" s="7">
        <v>-82.433767000000003</v>
      </c>
      <c r="E23" s="3">
        <v>27444906</v>
      </c>
      <c r="F23" s="3">
        <v>83810</v>
      </c>
      <c r="G23" s="3">
        <v>13966</v>
      </c>
      <c r="H23" s="9">
        <v>2</v>
      </c>
    </row>
    <row r="24" spans="1:8" ht="15.75" x14ac:dyDescent="0.25">
      <c r="A24" s="1" t="s">
        <v>63</v>
      </c>
      <c r="B24" s="3">
        <v>54000</v>
      </c>
      <c r="C24" s="7">
        <v>38.996062000000002</v>
      </c>
      <c r="D24" s="7">
        <v>-76.934785000000005</v>
      </c>
      <c r="E24" s="3">
        <v>61634829</v>
      </c>
      <c r="F24" s="3">
        <v>791809</v>
      </c>
      <c r="G24" s="3">
        <v>37580</v>
      </c>
      <c r="H24" s="9">
        <v>2</v>
      </c>
    </row>
    <row r="25" spans="1:8" ht="15.75" x14ac:dyDescent="0.25">
      <c r="A25" s="1" t="s">
        <v>125</v>
      </c>
      <c r="B25" s="3">
        <v>17000</v>
      </c>
      <c r="C25" s="7">
        <v>42.065150000000003</v>
      </c>
      <c r="D25" s="7">
        <v>-71.248358999999994</v>
      </c>
      <c r="E25" s="6">
        <v>27248277</v>
      </c>
      <c r="F25" s="3">
        <v>210101</v>
      </c>
      <c r="G25" s="3">
        <v>28084</v>
      </c>
      <c r="H25" s="9">
        <v>2</v>
      </c>
    </row>
    <row r="26" spans="1:8" ht="15.75" x14ac:dyDescent="0.25">
      <c r="A26" s="1" t="s">
        <v>126</v>
      </c>
      <c r="B26" s="3">
        <v>24386</v>
      </c>
      <c r="C26" s="7">
        <v>39.505667000000003</v>
      </c>
      <c r="D26" s="7">
        <v>-84.747241000000002</v>
      </c>
      <c r="E26" s="6">
        <v>26745727</v>
      </c>
      <c r="F26" s="3">
        <v>403070</v>
      </c>
      <c r="G26" s="3">
        <v>17395</v>
      </c>
      <c r="H26" s="9">
        <v>2</v>
      </c>
    </row>
    <row r="27" spans="1:8" ht="15.75" x14ac:dyDescent="0.25">
      <c r="A27" s="1" t="s">
        <v>20</v>
      </c>
      <c r="B27" s="3">
        <v>75025</v>
      </c>
      <c r="C27" s="7">
        <v>42.735950000000003</v>
      </c>
      <c r="D27" s="7">
        <v>-84.484319999999997</v>
      </c>
      <c r="E27" s="3">
        <v>122739052</v>
      </c>
      <c r="F27" s="3">
        <v>317721</v>
      </c>
      <c r="G27" s="3">
        <v>47954</v>
      </c>
      <c r="H27" s="9">
        <v>2</v>
      </c>
    </row>
    <row r="28" spans="1:8" ht="15.75" x14ac:dyDescent="0.25">
      <c r="A28" s="1" t="s">
        <v>0</v>
      </c>
      <c r="B28" s="3">
        <v>114804</v>
      </c>
      <c r="C28" s="7">
        <v>42.275350000000003</v>
      </c>
      <c r="D28" s="7">
        <v>-83.730840999999998</v>
      </c>
      <c r="E28" s="6">
        <v>84510199</v>
      </c>
      <c r="F28" s="3">
        <v>7834752</v>
      </c>
      <c r="G28" s="3">
        <v>42716</v>
      </c>
      <c r="H28" s="9">
        <v>2</v>
      </c>
    </row>
    <row r="29" spans="1:8" ht="15.75" x14ac:dyDescent="0.25">
      <c r="A29" s="1" t="s">
        <v>35</v>
      </c>
      <c r="B29" s="3">
        <v>50805</v>
      </c>
      <c r="C29" s="7">
        <v>44.961849999999998</v>
      </c>
      <c r="D29" s="7">
        <v>-93.266848999999993</v>
      </c>
      <c r="E29" s="3">
        <v>78924683</v>
      </c>
      <c r="F29" s="3">
        <v>2503305</v>
      </c>
      <c r="G29" s="3">
        <v>52557</v>
      </c>
      <c r="H29" s="9">
        <v>2</v>
      </c>
    </row>
    <row r="30" spans="1:8" ht="15.75" x14ac:dyDescent="0.25">
      <c r="A30" s="1" t="s">
        <v>22</v>
      </c>
      <c r="B30" s="3">
        <v>71004</v>
      </c>
      <c r="C30" s="7">
        <v>38.954099999999997</v>
      </c>
      <c r="D30" s="7">
        <v>-92.326695999999998</v>
      </c>
      <c r="E30" s="3">
        <v>64146530</v>
      </c>
      <c r="F30" s="3">
        <v>1119032</v>
      </c>
      <c r="G30" s="3">
        <v>33805</v>
      </c>
      <c r="H30" s="9">
        <v>2</v>
      </c>
    </row>
    <row r="31" spans="1:8" ht="15.75" x14ac:dyDescent="0.25">
      <c r="A31" s="1" t="s">
        <v>82</v>
      </c>
      <c r="B31" s="3">
        <v>34000</v>
      </c>
      <c r="C31" s="7">
        <v>38.971649999999997</v>
      </c>
      <c r="D31" s="7">
        <v>-76.503033000000002</v>
      </c>
      <c r="E31" s="3"/>
      <c r="F31" s="3">
        <v>89780</v>
      </c>
      <c r="G31" s="3">
        <v>4576</v>
      </c>
      <c r="H31" s="9">
        <v>2</v>
      </c>
    </row>
    <row r="32" spans="1:8" ht="15.75" x14ac:dyDescent="0.25">
      <c r="A32" s="1" t="s">
        <v>55</v>
      </c>
      <c r="B32" s="3">
        <v>57583</v>
      </c>
      <c r="C32" s="7">
        <v>35.821950000000001</v>
      </c>
      <c r="D32" s="7">
        <v>-78.658753000000004</v>
      </c>
      <c r="E32" s="6">
        <v>51076345</v>
      </c>
      <c r="F32" s="3">
        <v>617632</v>
      </c>
      <c r="G32" s="3">
        <v>34767</v>
      </c>
      <c r="H32" s="9">
        <v>2</v>
      </c>
    </row>
    <row r="33" spans="1:8" ht="15.75" x14ac:dyDescent="0.25">
      <c r="A33" s="1" t="s">
        <v>15</v>
      </c>
      <c r="B33" s="3">
        <v>81091</v>
      </c>
      <c r="C33" s="7">
        <v>40.816400000000002</v>
      </c>
      <c r="D33" s="7">
        <v>-96.688170999999997</v>
      </c>
      <c r="E33" s="3">
        <v>83679756</v>
      </c>
      <c r="F33" s="3">
        <v>1241577</v>
      </c>
      <c r="G33" s="3">
        <v>24593</v>
      </c>
      <c r="H33" s="9">
        <v>2</v>
      </c>
    </row>
    <row r="34" spans="1:8" ht="15.75" x14ac:dyDescent="0.25">
      <c r="A34" s="1" t="s">
        <v>52</v>
      </c>
      <c r="B34" s="3">
        <v>62980</v>
      </c>
      <c r="C34" s="7">
        <v>35.927613000000001</v>
      </c>
      <c r="D34" s="7">
        <v>-79.040627000000001</v>
      </c>
      <c r="E34" s="6">
        <v>75606311</v>
      </c>
      <c r="F34" s="3">
        <v>2260970</v>
      </c>
      <c r="G34" s="3">
        <v>29137</v>
      </c>
      <c r="H34" s="9">
        <v>2</v>
      </c>
    </row>
    <row r="35" spans="1:8" ht="15.75" x14ac:dyDescent="0.25">
      <c r="A35" s="1" t="s">
        <v>90</v>
      </c>
      <c r="B35" s="3">
        <v>30998</v>
      </c>
      <c r="C35" s="7">
        <v>41.930629000000003</v>
      </c>
      <c r="D35" s="7">
        <v>-88.751909999999995</v>
      </c>
      <c r="E35" s="6">
        <v>24148602</v>
      </c>
      <c r="F35" s="3">
        <v>49890</v>
      </c>
      <c r="G35" s="3">
        <v>22990</v>
      </c>
      <c r="H35" s="9">
        <v>2</v>
      </c>
    </row>
    <row r="36" spans="1:8" ht="15.75" x14ac:dyDescent="0.25">
      <c r="A36" s="1" t="s">
        <v>36</v>
      </c>
      <c r="B36" s="3">
        <v>49256</v>
      </c>
      <c r="C36" s="7">
        <v>42.046349999999997</v>
      </c>
      <c r="D36" s="7">
        <v>-87.694548999999995</v>
      </c>
      <c r="E36" s="3"/>
      <c r="F36" s="3">
        <v>7182745</v>
      </c>
      <c r="G36" s="3">
        <v>19968</v>
      </c>
      <c r="H36" s="9">
        <v>2</v>
      </c>
    </row>
    <row r="37" spans="1:8" ht="15.75" x14ac:dyDescent="0.25">
      <c r="A37" s="1" t="s">
        <v>16</v>
      </c>
      <c r="B37" s="3">
        <v>80795</v>
      </c>
      <c r="C37" s="7">
        <v>41.6753</v>
      </c>
      <c r="D37" s="7">
        <v>-86.265698999999998</v>
      </c>
      <c r="E37" s="3"/>
      <c r="F37" s="3">
        <v>6259598</v>
      </c>
      <c r="G37" s="3">
        <v>12004</v>
      </c>
      <c r="H37" s="9">
        <v>2</v>
      </c>
    </row>
    <row r="38" spans="1:8" ht="15.75" x14ac:dyDescent="0.25">
      <c r="A38" s="1" t="s">
        <v>121</v>
      </c>
      <c r="B38" s="3">
        <v>24000</v>
      </c>
      <c r="C38" s="7">
        <v>39.324176999999999</v>
      </c>
      <c r="D38" s="7">
        <v>-82.096051000000003</v>
      </c>
      <c r="E38" s="3">
        <v>25470296</v>
      </c>
      <c r="F38" s="3">
        <v>336000</v>
      </c>
      <c r="G38" s="3">
        <v>26201</v>
      </c>
      <c r="H38" s="9">
        <v>2</v>
      </c>
    </row>
    <row r="39" spans="1:8" ht="15.75" x14ac:dyDescent="0.25">
      <c r="A39" s="1" t="s">
        <v>3</v>
      </c>
      <c r="B39" s="3">
        <v>102329</v>
      </c>
      <c r="C39" s="7">
        <v>39.988933000000003</v>
      </c>
      <c r="D39" s="7">
        <v>-82.987380999999999</v>
      </c>
      <c r="E39" s="6">
        <v>131815821</v>
      </c>
      <c r="F39" s="3">
        <v>2120714</v>
      </c>
      <c r="G39" s="3">
        <v>56867</v>
      </c>
      <c r="H39" s="9">
        <v>2</v>
      </c>
    </row>
    <row r="40" spans="1:8" ht="15.75" x14ac:dyDescent="0.25">
      <c r="A40" s="1" t="s">
        <v>127</v>
      </c>
      <c r="B40" s="3">
        <v>19818</v>
      </c>
      <c r="C40" s="7">
        <v>36.923200000000001</v>
      </c>
      <c r="D40" s="7">
        <v>-76.244943000000006</v>
      </c>
      <c r="E40" s="6">
        <v>32893744</v>
      </c>
      <c r="F40" s="3">
        <v>170176</v>
      </c>
      <c r="G40" s="3">
        <v>24753</v>
      </c>
      <c r="H40" s="9">
        <v>2</v>
      </c>
    </row>
    <row r="41" spans="1:8" ht="15.75" x14ac:dyDescent="0.25">
      <c r="A41" s="1" t="s">
        <v>1</v>
      </c>
      <c r="B41" s="3">
        <v>107282</v>
      </c>
      <c r="C41" s="7">
        <v>40.276049999999998</v>
      </c>
      <c r="D41" s="7">
        <v>-76.884502999999995</v>
      </c>
      <c r="E41" s="6">
        <v>116118025</v>
      </c>
      <c r="F41" s="3">
        <v>1725138</v>
      </c>
      <c r="G41" s="3">
        <v>45628</v>
      </c>
      <c r="H41" s="9">
        <v>2</v>
      </c>
    </row>
    <row r="42" spans="1:8" ht="15.75" x14ac:dyDescent="0.25">
      <c r="A42" s="1" t="s">
        <v>49</v>
      </c>
      <c r="B42" s="3">
        <v>65050</v>
      </c>
      <c r="C42" s="7">
        <v>40.439207000000003</v>
      </c>
      <c r="D42" s="7">
        <v>-79.976702000000003</v>
      </c>
      <c r="E42" s="3"/>
      <c r="F42" s="3">
        <v>2527398</v>
      </c>
      <c r="G42" s="3">
        <v>28766</v>
      </c>
      <c r="H42" s="9">
        <v>2</v>
      </c>
    </row>
    <row r="43" spans="1:8" ht="15.75" x14ac:dyDescent="0.25">
      <c r="A43" s="1" t="s">
        <v>28</v>
      </c>
      <c r="B43" s="3">
        <v>62500</v>
      </c>
      <c r="C43" s="7">
        <v>40.444667000000003</v>
      </c>
      <c r="D43" s="7">
        <v>-86.911929000000001</v>
      </c>
      <c r="E43" s="3">
        <v>66202493</v>
      </c>
      <c r="F43" s="3">
        <v>2001601</v>
      </c>
      <c r="G43" s="3">
        <v>39637</v>
      </c>
      <c r="H43" s="9">
        <v>2</v>
      </c>
    </row>
    <row r="44" spans="1:8" ht="15.75" x14ac:dyDescent="0.25">
      <c r="A44" s="1" t="s">
        <v>62</v>
      </c>
      <c r="B44" s="3">
        <v>52454</v>
      </c>
      <c r="C44" s="7">
        <v>40.486400000000003</v>
      </c>
      <c r="D44" s="7">
        <v>-74.445132999999998</v>
      </c>
      <c r="E44" s="3">
        <v>60190100</v>
      </c>
      <c r="F44" s="3">
        <v>698507</v>
      </c>
      <c r="G44" s="3">
        <v>39950</v>
      </c>
      <c r="H44" s="9">
        <v>2</v>
      </c>
    </row>
    <row r="45" spans="1:8" ht="15.75" x14ac:dyDescent="0.25">
      <c r="A45" s="1" t="s">
        <v>107</v>
      </c>
      <c r="B45" s="3">
        <v>49262</v>
      </c>
      <c r="C45" s="7">
        <v>43.041058999999997</v>
      </c>
      <c r="D45" s="7">
        <v>-76.144067000000007</v>
      </c>
      <c r="E45" s="3"/>
      <c r="F45" s="3">
        <v>913662</v>
      </c>
      <c r="G45" s="3">
        <v>20829</v>
      </c>
      <c r="H45" s="9">
        <v>2</v>
      </c>
    </row>
    <row r="46" spans="1:8" ht="15.75" x14ac:dyDescent="0.25">
      <c r="A46" s="1" t="s">
        <v>47</v>
      </c>
      <c r="B46" s="3">
        <v>68532</v>
      </c>
      <c r="C46" s="7">
        <v>40.006816999999998</v>
      </c>
      <c r="D46" s="7">
        <v>-75.134677999999994</v>
      </c>
      <c r="E46" s="3"/>
      <c r="F46" s="3">
        <v>280731</v>
      </c>
      <c r="G46" s="3">
        <v>36855</v>
      </c>
      <c r="H46" s="9">
        <v>2</v>
      </c>
    </row>
    <row r="47" spans="1:8" ht="15.75" x14ac:dyDescent="0.25">
      <c r="A47" s="1" t="s">
        <v>2</v>
      </c>
      <c r="B47" s="3">
        <v>102455</v>
      </c>
      <c r="C47" s="7">
        <v>35.974550000000001</v>
      </c>
      <c r="D47" s="7">
        <v>-83.946287999999996</v>
      </c>
      <c r="E47" s="3">
        <v>104368992</v>
      </c>
      <c r="F47" s="3">
        <v>848329</v>
      </c>
      <c r="G47" s="3">
        <v>30194</v>
      </c>
      <c r="H47" s="9">
        <v>2</v>
      </c>
    </row>
    <row r="48" spans="1:8" ht="15.75" x14ac:dyDescent="0.25">
      <c r="A48" s="1" t="s">
        <v>122</v>
      </c>
      <c r="B48" s="3">
        <v>26248</v>
      </c>
      <c r="C48" s="7">
        <v>41.66395</v>
      </c>
      <c r="D48" s="7">
        <v>-83.581648999999999</v>
      </c>
      <c r="E48" s="3">
        <v>19485449</v>
      </c>
      <c r="F48" s="3">
        <v>197374</v>
      </c>
      <c r="G48" s="3">
        <v>22610</v>
      </c>
      <c r="H48" s="9">
        <v>2</v>
      </c>
    </row>
    <row r="49" spans="1:8" ht="15.75" x14ac:dyDescent="0.25">
      <c r="A49" s="1" t="s">
        <v>75</v>
      </c>
      <c r="B49" s="3">
        <v>39790</v>
      </c>
      <c r="C49" s="7">
        <v>36.171550000000003</v>
      </c>
      <c r="D49" s="7">
        <v>-86.784829000000002</v>
      </c>
      <c r="E49" s="3"/>
      <c r="F49" s="3">
        <v>3414514</v>
      </c>
      <c r="G49" s="3">
        <v>12836</v>
      </c>
      <c r="H49" s="9">
        <v>2</v>
      </c>
    </row>
    <row r="50" spans="1:8" ht="15.75" x14ac:dyDescent="0.25">
      <c r="A50" s="1" t="s">
        <v>54</v>
      </c>
      <c r="B50" s="3">
        <v>61500</v>
      </c>
      <c r="C50" s="7">
        <v>38.03745</v>
      </c>
      <c r="D50" s="7">
        <v>-78.485744999999994</v>
      </c>
      <c r="E50" s="3">
        <v>78439006</v>
      </c>
      <c r="F50" s="3">
        <v>4760515</v>
      </c>
      <c r="G50" s="3">
        <v>24927</v>
      </c>
      <c r="H50" s="9">
        <v>2</v>
      </c>
    </row>
    <row r="51" spans="1:8" ht="15.75" x14ac:dyDescent="0.25">
      <c r="A51" s="1" t="s">
        <v>26</v>
      </c>
      <c r="B51" s="3">
        <v>66233</v>
      </c>
      <c r="C51" s="7">
        <v>37.232748000000001</v>
      </c>
      <c r="D51" s="7">
        <v>-80.428414000000004</v>
      </c>
      <c r="E51" s="6">
        <v>66909557</v>
      </c>
      <c r="F51" s="3">
        <v>600648</v>
      </c>
      <c r="G51" s="3">
        <v>30936</v>
      </c>
      <c r="H51" s="9">
        <v>2</v>
      </c>
    </row>
    <row r="52" spans="1:8" ht="15.75" x14ac:dyDescent="0.25">
      <c r="A52" s="1" t="s">
        <v>87</v>
      </c>
      <c r="B52" s="3">
        <v>31500</v>
      </c>
      <c r="C52" s="7">
        <v>36.1021</v>
      </c>
      <c r="D52" s="7">
        <v>-80.262910000000005</v>
      </c>
      <c r="E52" s="3"/>
      <c r="F52" s="3">
        <v>1058250</v>
      </c>
      <c r="G52" s="3">
        <v>7351</v>
      </c>
      <c r="H52" s="9">
        <v>2</v>
      </c>
    </row>
    <row r="53" spans="1:8" ht="15.75" x14ac:dyDescent="0.25">
      <c r="A53" s="1" t="s">
        <v>31</v>
      </c>
      <c r="B53" s="3">
        <v>60540</v>
      </c>
      <c r="C53" s="7">
        <v>39.635649000000001</v>
      </c>
      <c r="D53" s="7">
        <v>-79.949771999999996</v>
      </c>
      <c r="E53" s="6">
        <v>60451426</v>
      </c>
      <c r="F53" s="3">
        <v>392001</v>
      </c>
      <c r="G53" s="3">
        <v>29617</v>
      </c>
      <c r="H53" s="9">
        <v>2</v>
      </c>
    </row>
    <row r="54" spans="1:8" ht="15.75" x14ac:dyDescent="0.25">
      <c r="A54" s="1" t="s">
        <v>116</v>
      </c>
      <c r="B54" s="3">
        <v>22000</v>
      </c>
      <c r="C54" s="7">
        <v>36.973703</v>
      </c>
      <c r="D54" s="7">
        <v>-86.441242000000003</v>
      </c>
      <c r="E54" s="6">
        <v>22269484</v>
      </c>
      <c r="F54" s="3">
        <v>114415</v>
      </c>
      <c r="G54" s="3">
        <v>21036</v>
      </c>
      <c r="H54" s="9">
        <v>2</v>
      </c>
    </row>
    <row r="55" spans="1:8" ht="15.75" x14ac:dyDescent="0.25">
      <c r="A55" s="1" t="s">
        <v>100</v>
      </c>
      <c r="B55" s="3">
        <v>30100</v>
      </c>
      <c r="C55" s="7">
        <v>42.274700000000003</v>
      </c>
      <c r="D55" s="7">
        <v>-85.588286999999994</v>
      </c>
      <c r="E55" s="6">
        <v>25627752</v>
      </c>
      <c r="F55" s="3">
        <v>198436</v>
      </c>
      <c r="G55" s="3">
        <v>25086</v>
      </c>
      <c r="H55" s="9">
        <v>2</v>
      </c>
    </row>
    <row r="56" spans="1:8" ht="15.75" x14ac:dyDescent="0.25">
      <c r="A56" s="1" t="s">
        <v>17</v>
      </c>
      <c r="B56" s="3">
        <v>80321</v>
      </c>
      <c r="C56" s="7">
        <v>43.079799999999999</v>
      </c>
      <c r="D56" s="7">
        <v>-89.387518999999998</v>
      </c>
      <c r="E56" s="3">
        <v>96288191</v>
      </c>
      <c r="F56" s="3">
        <v>1872933</v>
      </c>
      <c r="G56" s="3">
        <v>42441</v>
      </c>
      <c r="H56" s="9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6"/>
  <sheetViews>
    <sheetView showGridLines="0" workbookViewId="0"/>
  </sheetViews>
  <sheetFormatPr defaultRowHeight="12.75" x14ac:dyDescent="0.2"/>
  <cols>
    <col min="12" max="12" width="13.33203125" bestFit="1" customWidth="1"/>
  </cols>
  <sheetData>
    <row r="2" spans="2:14" ht="18.75" x14ac:dyDescent="0.3">
      <c r="B2" s="8" t="s">
        <v>197</v>
      </c>
      <c r="N2" t="s">
        <v>218</v>
      </c>
    </row>
    <row r="4" spans="2:14" ht="15.75" x14ac:dyDescent="0.25">
      <c r="B4" s="19" t="s">
        <v>136</v>
      </c>
      <c r="C4" s="20"/>
      <c r="D4" s="20"/>
      <c r="E4" s="20"/>
      <c r="F4" s="20"/>
      <c r="G4" s="20"/>
      <c r="H4" s="20"/>
      <c r="I4" s="21"/>
      <c r="L4" s="19" t="s">
        <v>137</v>
      </c>
      <c r="M4" s="20"/>
      <c r="N4" s="21"/>
    </row>
    <row r="5" spans="2:14" x14ac:dyDescent="0.2">
      <c r="B5" s="22" t="s">
        <v>147</v>
      </c>
      <c r="C5" s="23"/>
      <c r="D5" s="22" t="s">
        <v>193</v>
      </c>
      <c r="E5" s="23"/>
      <c r="F5" s="22" t="s">
        <v>148</v>
      </c>
      <c r="G5" s="23"/>
      <c r="H5" s="22" t="s">
        <v>194</v>
      </c>
      <c r="I5" s="23"/>
      <c r="L5" s="10" t="s">
        <v>138</v>
      </c>
      <c r="M5" s="10" t="s">
        <v>139</v>
      </c>
      <c r="N5" s="10" t="s">
        <v>140</v>
      </c>
    </row>
    <row r="6" spans="2:14" x14ac:dyDescent="0.2">
      <c r="L6" s="9">
        <v>0</v>
      </c>
      <c r="M6" s="9">
        <v>1</v>
      </c>
      <c r="N6" s="9">
        <v>1</v>
      </c>
    </row>
    <row r="8" spans="2:14" ht="18.75" x14ac:dyDescent="0.3">
      <c r="B8" s="11" t="s">
        <v>148</v>
      </c>
    </row>
    <row r="10" spans="2:14" ht="15.75" x14ac:dyDescent="0.25">
      <c r="C10" s="19" t="s">
        <v>153</v>
      </c>
      <c r="D10" s="20"/>
      <c r="E10" s="20"/>
      <c r="F10" s="20"/>
      <c r="G10" s="20"/>
      <c r="H10" s="20"/>
      <c r="I10" s="21"/>
    </row>
    <row r="11" spans="2:14" x14ac:dyDescent="0.2">
      <c r="C11" s="38" t="s">
        <v>154</v>
      </c>
      <c r="D11" s="39"/>
      <c r="E11" s="40"/>
      <c r="F11" s="36" t="s">
        <v>155</v>
      </c>
      <c r="G11" s="37"/>
      <c r="H11" s="37"/>
      <c r="I11" s="23"/>
    </row>
    <row r="12" spans="2:14" x14ac:dyDescent="0.2">
      <c r="C12" s="38" t="s">
        <v>156</v>
      </c>
      <c r="D12" s="39"/>
      <c r="E12" s="40"/>
      <c r="F12" s="36" t="s">
        <v>250</v>
      </c>
      <c r="G12" s="37"/>
      <c r="H12" s="37"/>
      <c r="I12" s="23"/>
    </row>
    <row r="13" spans="2:14" x14ac:dyDescent="0.2">
      <c r="C13" s="38" t="s">
        <v>157</v>
      </c>
      <c r="D13" s="39"/>
      <c r="E13" s="40"/>
      <c r="F13" s="36" t="s">
        <v>251</v>
      </c>
      <c r="G13" s="37"/>
      <c r="H13" s="37"/>
      <c r="I13" s="23"/>
    </row>
    <row r="14" spans="2:14" x14ac:dyDescent="0.2">
      <c r="C14" s="38" t="s">
        <v>159</v>
      </c>
      <c r="D14" s="39"/>
      <c r="E14" s="40"/>
      <c r="F14" s="41">
        <v>55</v>
      </c>
      <c r="G14" s="42"/>
      <c r="H14" s="42"/>
      <c r="I14" s="43"/>
    </row>
    <row r="15" spans="2:14" x14ac:dyDescent="0.2">
      <c r="C15" s="38" t="s">
        <v>160</v>
      </c>
      <c r="D15" s="39"/>
      <c r="E15" s="40"/>
      <c r="F15" s="36" t="s">
        <v>161</v>
      </c>
      <c r="G15" s="37"/>
      <c r="H15" s="37"/>
      <c r="I15" s="23"/>
    </row>
    <row r="16" spans="2:14" x14ac:dyDescent="0.2">
      <c r="C16" s="38" t="s">
        <v>200</v>
      </c>
      <c r="D16" s="39"/>
      <c r="E16" s="40"/>
      <c r="F16" s="36" t="s">
        <v>201</v>
      </c>
      <c r="G16" s="37"/>
      <c r="H16" s="37"/>
      <c r="I16" s="23"/>
    </row>
    <row r="18" spans="2:9" ht="15.75" x14ac:dyDescent="0.25">
      <c r="C18" s="19" t="s">
        <v>162</v>
      </c>
      <c r="D18" s="20"/>
      <c r="E18" s="20"/>
      <c r="F18" s="20"/>
      <c r="G18" s="20"/>
      <c r="H18" s="21"/>
    </row>
    <row r="19" spans="2:9" x14ac:dyDescent="0.2">
      <c r="C19" s="38" t="s">
        <v>163</v>
      </c>
      <c r="D19" s="39"/>
      <c r="E19" s="40"/>
      <c r="F19" s="41">
        <v>3</v>
      </c>
      <c r="G19" s="42"/>
      <c r="H19" s="43"/>
    </row>
    <row r="20" spans="2:9" x14ac:dyDescent="0.2">
      <c r="C20" s="38" t="s">
        <v>164</v>
      </c>
      <c r="D20" s="39"/>
      <c r="E20" s="40"/>
      <c r="F20" s="9" t="s">
        <v>39</v>
      </c>
      <c r="G20" s="9" t="s">
        <v>131</v>
      </c>
      <c r="H20" s="9" t="s">
        <v>132</v>
      </c>
    </row>
    <row r="22" spans="2:9" ht="15.75" x14ac:dyDescent="0.25">
      <c r="C22" s="19" t="s">
        <v>165</v>
      </c>
      <c r="D22" s="20"/>
      <c r="E22" s="20"/>
      <c r="F22" s="20"/>
      <c r="G22" s="20"/>
      <c r="H22" s="20"/>
      <c r="I22" s="21"/>
    </row>
    <row r="23" spans="2:9" x14ac:dyDescent="0.2">
      <c r="C23" s="38" t="s">
        <v>202</v>
      </c>
      <c r="D23" s="39"/>
      <c r="E23" s="40"/>
      <c r="F23" s="36" t="s">
        <v>161</v>
      </c>
      <c r="G23" s="37"/>
      <c r="H23" s="37"/>
      <c r="I23" s="23"/>
    </row>
    <row r="24" spans="2:9" x14ac:dyDescent="0.2">
      <c r="C24" s="38" t="s">
        <v>203</v>
      </c>
      <c r="D24" s="39"/>
      <c r="E24" s="40"/>
      <c r="F24" s="36" t="s">
        <v>204</v>
      </c>
      <c r="G24" s="37"/>
      <c r="H24" s="37"/>
      <c r="I24" s="23"/>
    </row>
    <row r="25" spans="2:9" x14ac:dyDescent="0.2">
      <c r="C25" s="38" t="s">
        <v>205</v>
      </c>
      <c r="D25" s="39"/>
      <c r="E25" s="40"/>
      <c r="F25" s="36" t="s">
        <v>206</v>
      </c>
      <c r="G25" s="37"/>
      <c r="H25" s="37"/>
      <c r="I25" s="23"/>
    </row>
    <row r="26" spans="2:9" x14ac:dyDescent="0.2">
      <c r="C26" s="38" t="s">
        <v>207</v>
      </c>
      <c r="D26" s="39"/>
      <c r="E26" s="40"/>
      <c r="F26" s="36" t="s">
        <v>161</v>
      </c>
      <c r="G26" s="37"/>
      <c r="H26" s="37"/>
      <c r="I26" s="23"/>
    </row>
    <row r="27" spans="2:9" x14ac:dyDescent="0.2">
      <c r="C27" s="38" t="s">
        <v>166</v>
      </c>
      <c r="D27" s="39"/>
      <c r="E27" s="40"/>
      <c r="F27" s="41">
        <v>3</v>
      </c>
      <c r="G27" s="42"/>
      <c r="H27" s="42"/>
      <c r="I27" s="43"/>
    </row>
    <row r="30" spans="2:9" ht="18.75" x14ac:dyDescent="0.3">
      <c r="B30" s="11" t="s">
        <v>194</v>
      </c>
    </row>
    <row r="32" spans="2:9" x14ac:dyDescent="0.2">
      <c r="C32" s="10" t="s">
        <v>208</v>
      </c>
      <c r="D32" s="10" t="s">
        <v>209</v>
      </c>
      <c r="E32" s="10" t="s">
        <v>210</v>
      </c>
      <c r="F32" s="10" t="s">
        <v>211</v>
      </c>
    </row>
    <row r="33" spans="3:6" x14ac:dyDescent="0.2">
      <c r="C33" s="12">
        <v>1</v>
      </c>
      <c r="D33" s="9">
        <v>7</v>
      </c>
      <c r="E33" s="9">
        <v>19</v>
      </c>
      <c r="F33" s="9">
        <v>4.2504321223735542E-2</v>
      </c>
    </row>
    <row r="34" spans="3:6" x14ac:dyDescent="0.2">
      <c r="C34" s="12">
        <v>2</v>
      </c>
      <c r="D34" s="9">
        <v>12</v>
      </c>
      <c r="E34" s="9">
        <v>34</v>
      </c>
      <c r="F34" s="9">
        <v>4.6277253094066481E-2</v>
      </c>
    </row>
    <row r="35" spans="3:6" x14ac:dyDescent="0.2">
      <c r="C35" s="12">
        <v>3</v>
      </c>
      <c r="D35" s="9">
        <v>1</v>
      </c>
      <c r="E35" s="9">
        <v>7</v>
      </c>
      <c r="F35" s="9">
        <v>9.6158800965447114E-2</v>
      </c>
    </row>
    <row r="36" spans="3:6" x14ac:dyDescent="0.2">
      <c r="C36" s="12">
        <v>4</v>
      </c>
      <c r="D36" s="9">
        <v>3</v>
      </c>
      <c r="E36" s="9">
        <v>53</v>
      </c>
      <c r="F36" s="9">
        <v>0.10231757183515031</v>
      </c>
    </row>
    <row r="37" spans="3:6" x14ac:dyDescent="0.2">
      <c r="C37" s="12">
        <v>5</v>
      </c>
      <c r="D37" s="9">
        <v>5</v>
      </c>
      <c r="E37" s="9">
        <v>25</v>
      </c>
      <c r="F37" s="9">
        <v>0.14817397418644121</v>
      </c>
    </row>
    <row r="38" spans="3:6" x14ac:dyDescent="0.2">
      <c r="C38" s="12">
        <v>6</v>
      </c>
      <c r="D38" s="9">
        <v>33</v>
      </c>
      <c r="E38" s="9">
        <v>41</v>
      </c>
      <c r="F38" s="9">
        <v>0.17500075527484743</v>
      </c>
    </row>
    <row r="39" spans="3:6" x14ac:dyDescent="0.2">
      <c r="C39" s="12">
        <v>7</v>
      </c>
      <c r="D39" s="9">
        <v>23</v>
      </c>
      <c r="E39" s="9">
        <v>43</v>
      </c>
      <c r="F39" s="9">
        <v>0.22727610829283582</v>
      </c>
    </row>
    <row r="40" spans="3:6" x14ac:dyDescent="0.2">
      <c r="C40" s="12">
        <v>8</v>
      </c>
      <c r="D40" s="9">
        <v>3</v>
      </c>
      <c r="E40" s="9">
        <v>47</v>
      </c>
      <c r="F40" s="9">
        <v>0.23391062869332518</v>
      </c>
    </row>
    <row r="41" spans="3:6" x14ac:dyDescent="0.2">
      <c r="C41" s="12">
        <v>9</v>
      </c>
      <c r="D41" s="9">
        <v>37</v>
      </c>
      <c r="E41" s="9">
        <v>39</v>
      </c>
      <c r="F41" s="9">
        <v>0.23862162454967736</v>
      </c>
    </row>
    <row r="42" spans="3:6" x14ac:dyDescent="0.2">
      <c r="C42" s="12">
        <v>10</v>
      </c>
      <c r="D42" s="9">
        <v>12</v>
      </c>
      <c r="E42" s="9">
        <v>54</v>
      </c>
      <c r="F42" s="9">
        <v>0.24083721657503623</v>
      </c>
    </row>
    <row r="43" spans="3:6" x14ac:dyDescent="0.2">
      <c r="C43" s="12">
        <v>11</v>
      </c>
      <c r="D43" s="9">
        <v>2</v>
      </c>
      <c r="E43" s="9">
        <v>30</v>
      </c>
      <c r="F43" s="9">
        <v>0.25629933095572743</v>
      </c>
    </row>
    <row r="44" spans="3:6" x14ac:dyDescent="0.2">
      <c r="C44" s="12">
        <v>12</v>
      </c>
      <c r="D44" s="9">
        <v>16</v>
      </c>
      <c r="E44" s="9">
        <v>52</v>
      </c>
      <c r="F44" s="9">
        <v>0.26602074418037081</v>
      </c>
    </row>
    <row r="45" spans="3:6" x14ac:dyDescent="0.2">
      <c r="C45" s="12">
        <v>13</v>
      </c>
      <c r="D45" s="9">
        <v>15</v>
      </c>
      <c r="E45" s="9">
        <v>20</v>
      </c>
      <c r="F45" s="9">
        <v>0.27250015411175765</v>
      </c>
    </row>
    <row r="46" spans="3:6" x14ac:dyDescent="0.2">
      <c r="C46" s="12">
        <v>14</v>
      </c>
      <c r="D46" s="9">
        <v>21</v>
      </c>
      <c r="E46" s="9">
        <v>44</v>
      </c>
      <c r="F46" s="9">
        <v>0.29945948343308593</v>
      </c>
    </row>
    <row r="47" spans="3:6" x14ac:dyDescent="0.2">
      <c r="C47" s="12">
        <v>15</v>
      </c>
      <c r="D47" s="9">
        <v>1</v>
      </c>
      <c r="E47" s="9">
        <v>6</v>
      </c>
      <c r="F47" s="9">
        <v>0.33400390396516749</v>
      </c>
    </row>
    <row r="48" spans="3:6" x14ac:dyDescent="0.2">
      <c r="C48" s="12">
        <v>16</v>
      </c>
      <c r="D48" s="9">
        <v>11</v>
      </c>
      <c r="E48" s="9">
        <v>18</v>
      </c>
      <c r="F48" s="9">
        <v>0.33464545676561819</v>
      </c>
    </row>
    <row r="49" spans="3:6" x14ac:dyDescent="0.2">
      <c r="C49" s="12">
        <v>17</v>
      </c>
      <c r="D49" s="9">
        <v>13</v>
      </c>
      <c r="E49" s="9">
        <v>14</v>
      </c>
      <c r="F49" s="9">
        <v>0.3629004832172078</v>
      </c>
    </row>
    <row r="50" spans="3:6" x14ac:dyDescent="0.2">
      <c r="C50" s="12">
        <v>18</v>
      </c>
      <c r="D50" s="9">
        <v>24</v>
      </c>
      <c r="E50" s="9">
        <v>37</v>
      </c>
      <c r="F50" s="9">
        <v>0.36769143637514001</v>
      </c>
    </row>
    <row r="51" spans="3:6" x14ac:dyDescent="0.2">
      <c r="C51" s="12">
        <v>19</v>
      </c>
      <c r="D51" s="9">
        <v>15</v>
      </c>
      <c r="E51" s="9">
        <v>50</v>
      </c>
      <c r="F51" s="9">
        <v>0.37725976522860333</v>
      </c>
    </row>
    <row r="52" spans="3:6" x14ac:dyDescent="0.2">
      <c r="C52" s="12">
        <v>20</v>
      </c>
      <c r="D52" s="9">
        <v>23</v>
      </c>
      <c r="E52" s="9">
        <v>31</v>
      </c>
      <c r="F52" s="9">
        <v>0.47247453772987996</v>
      </c>
    </row>
    <row r="53" spans="3:6" x14ac:dyDescent="0.2">
      <c r="C53" s="12">
        <v>21</v>
      </c>
      <c r="D53" s="9">
        <v>9</v>
      </c>
      <c r="E53" s="9">
        <v>11</v>
      </c>
      <c r="F53" s="9">
        <v>0.50319745392303972</v>
      </c>
    </row>
    <row r="54" spans="3:6" x14ac:dyDescent="0.2">
      <c r="C54" s="12">
        <v>22</v>
      </c>
      <c r="D54" s="9">
        <v>15</v>
      </c>
      <c r="E54" s="9">
        <v>29</v>
      </c>
      <c r="F54" s="9">
        <v>0.5417464349954797</v>
      </c>
    </row>
    <row r="55" spans="3:6" x14ac:dyDescent="0.2">
      <c r="C55" s="12">
        <v>23</v>
      </c>
      <c r="D55" s="9">
        <v>13</v>
      </c>
      <c r="E55" s="9">
        <v>42</v>
      </c>
      <c r="F55" s="9">
        <v>0.56734577290454735</v>
      </c>
    </row>
    <row r="56" spans="3:6" x14ac:dyDescent="0.2">
      <c r="C56" s="12">
        <v>24</v>
      </c>
      <c r="D56" s="9">
        <v>16</v>
      </c>
      <c r="E56" s="9">
        <v>17</v>
      </c>
      <c r="F56" s="9">
        <v>0.64878792680463993</v>
      </c>
    </row>
    <row r="57" spans="3:6" x14ac:dyDescent="0.2">
      <c r="C57" s="12">
        <v>25</v>
      </c>
      <c r="D57" s="9">
        <v>3</v>
      </c>
      <c r="E57" s="9">
        <v>12</v>
      </c>
      <c r="F57" s="9">
        <v>0.7448390265455308</v>
      </c>
    </row>
    <row r="58" spans="3:6" x14ac:dyDescent="0.2">
      <c r="C58" s="12">
        <v>26</v>
      </c>
      <c r="D58" s="9">
        <v>2</v>
      </c>
      <c r="E58" s="9">
        <v>51</v>
      </c>
      <c r="F58" s="9">
        <v>0.7799392038198093</v>
      </c>
    </row>
    <row r="59" spans="3:6" x14ac:dyDescent="0.2">
      <c r="C59" s="12">
        <v>27</v>
      </c>
      <c r="D59" s="9">
        <v>23</v>
      </c>
      <c r="E59" s="9">
        <v>45</v>
      </c>
      <c r="F59" s="9">
        <v>0.82311488847583825</v>
      </c>
    </row>
    <row r="60" spans="3:6" x14ac:dyDescent="0.2">
      <c r="C60" s="12">
        <v>28</v>
      </c>
      <c r="D60" s="9">
        <v>5</v>
      </c>
      <c r="E60" s="9">
        <v>22</v>
      </c>
      <c r="F60" s="9">
        <v>0.8646104159368615</v>
      </c>
    </row>
    <row r="61" spans="3:6" x14ac:dyDescent="0.2">
      <c r="C61" s="12">
        <v>29</v>
      </c>
      <c r="D61" s="9">
        <v>1</v>
      </c>
      <c r="E61" s="9">
        <v>8</v>
      </c>
      <c r="F61" s="9">
        <v>0.90491732652089751</v>
      </c>
    </row>
    <row r="62" spans="3:6" x14ac:dyDescent="0.2">
      <c r="C62" s="12">
        <v>30</v>
      </c>
      <c r="D62" s="9">
        <v>4</v>
      </c>
      <c r="E62" s="9">
        <v>48</v>
      </c>
      <c r="F62" s="9">
        <v>0.96020809919297923</v>
      </c>
    </row>
    <row r="63" spans="3:6" x14ac:dyDescent="0.2">
      <c r="C63" s="12">
        <v>31</v>
      </c>
      <c r="D63" s="9">
        <v>9</v>
      </c>
      <c r="E63" s="9">
        <v>21</v>
      </c>
      <c r="F63" s="9">
        <v>1.0085120336493312</v>
      </c>
    </row>
    <row r="64" spans="3:6" x14ac:dyDescent="0.2">
      <c r="C64" s="12">
        <v>32</v>
      </c>
      <c r="D64" s="9">
        <v>26</v>
      </c>
      <c r="E64" s="9">
        <v>55</v>
      </c>
      <c r="F64" s="9">
        <v>1.0163046058661993</v>
      </c>
    </row>
    <row r="65" spans="3:6" x14ac:dyDescent="0.2">
      <c r="C65" s="12">
        <v>33</v>
      </c>
      <c r="D65" s="9">
        <v>15</v>
      </c>
      <c r="E65" s="9">
        <v>32</v>
      </c>
      <c r="F65" s="9">
        <v>1.0228054416845298</v>
      </c>
    </row>
    <row r="66" spans="3:6" x14ac:dyDescent="0.2">
      <c r="C66" s="12">
        <v>34</v>
      </c>
      <c r="D66" s="9">
        <v>38</v>
      </c>
      <c r="E66" s="9">
        <v>40</v>
      </c>
      <c r="F66" s="9">
        <v>1.0470774920729351</v>
      </c>
    </row>
    <row r="67" spans="3:6" x14ac:dyDescent="0.2">
      <c r="C67" s="12">
        <v>35</v>
      </c>
      <c r="D67" s="9">
        <v>3</v>
      </c>
      <c r="E67" s="9">
        <v>24</v>
      </c>
      <c r="F67" s="9">
        <v>1.0627990160816578</v>
      </c>
    </row>
    <row r="68" spans="3:6" x14ac:dyDescent="0.2">
      <c r="C68" s="12">
        <v>36</v>
      </c>
      <c r="D68" s="9">
        <v>10</v>
      </c>
      <c r="E68" s="9">
        <v>35</v>
      </c>
      <c r="F68" s="9">
        <v>1.1053239962983816</v>
      </c>
    </row>
    <row r="69" spans="3:6" x14ac:dyDescent="0.2">
      <c r="C69" s="12">
        <v>37</v>
      </c>
      <c r="D69" s="9">
        <v>9</v>
      </c>
      <c r="E69" s="9">
        <v>16</v>
      </c>
      <c r="F69" s="9">
        <v>1.2554028545951086</v>
      </c>
    </row>
    <row r="70" spans="3:6" x14ac:dyDescent="0.2">
      <c r="C70" s="12">
        <v>38</v>
      </c>
      <c r="D70" s="9">
        <v>13</v>
      </c>
      <c r="E70" s="9">
        <v>28</v>
      </c>
      <c r="F70" s="9">
        <v>1.4084673773238883</v>
      </c>
    </row>
    <row r="71" spans="3:6" x14ac:dyDescent="0.2">
      <c r="C71" s="12">
        <v>39</v>
      </c>
      <c r="D71" s="9">
        <v>36</v>
      </c>
      <c r="E71" s="9">
        <v>49</v>
      </c>
      <c r="F71" s="9">
        <v>1.6410913648601786</v>
      </c>
    </row>
    <row r="72" spans="3:6" x14ac:dyDescent="0.2">
      <c r="C72" s="12">
        <v>40</v>
      </c>
      <c r="D72" s="9">
        <v>13</v>
      </c>
      <c r="E72" s="9">
        <v>26</v>
      </c>
      <c r="F72" s="9">
        <v>1.7566870411737978</v>
      </c>
    </row>
    <row r="73" spans="3:6" x14ac:dyDescent="0.2">
      <c r="C73" s="12">
        <v>41</v>
      </c>
      <c r="D73" s="9">
        <v>15</v>
      </c>
      <c r="E73" s="9">
        <v>33</v>
      </c>
      <c r="F73" s="9">
        <v>1.8686767237880784</v>
      </c>
    </row>
    <row r="74" spans="3:6" x14ac:dyDescent="0.2">
      <c r="C74" s="12">
        <v>42</v>
      </c>
      <c r="D74" s="9">
        <v>1</v>
      </c>
      <c r="E74" s="9">
        <v>3</v>
      </c>
      <c r="F74" s="9">
        <v>1.8918907442676516</v>
      </c>
    </row>
    <row r="75" spans="3:6" x14ac:dyDescent="0.2">
      <c r="C75" s="12">
        <v>43</v>
      </c>
      <c r="D75" s="9">
        <v>10</v>
      </c>
      <c r="E75" s="9">
        <v>36</v>
      </c>
      <c r="F75" s="9">
        <v>1.9776359425805068</v>
      </c>
    </row>
    <row r="76" spans="3:6" x14ac:dyDescent="0.2">
      <c r="C76" s="12">
        <v>44</v>
      </c>
      <c r="D76" s="9">
        <v>15</v>
      </c>
      <c r="E76" s="9">
        <v>46</v>
      </c>
      <c r="F76" s="9">
        <v>2.1157086582165343</v>
      </c>
    </row>
    <row r="77" spans="3:6" x14ac:dyDescent="0.2">
      <c r="C77" s="12">
        <v>45</v>
      </c>
      <c r="D77" s="9">
        <v>2</v>
      </c>
      <c r="E77" s="9">
        <v>5</v>
      </c>
      <c r="F77" s="9">
        <v>2.2390087132750209</v>
      </c>
    </row>
    <row r="78" spans="3:6" x14ac:dyDescent="0.2">
      <c r="C78" s="12">
        <v>46</v>
      </c>
      <c r="D78" s="9">
        <v>13</v>
      </c>
      <c r="E78" s="9">
        <v>23</v>
      </c>
      <c r="F78" s="9">
        <v>2.563805130715318</v>
      </c>
    </row>
    <row r="79" spans="3:6" x14ac:dyDescent="0.2">
      <c r="C79" s="12">
        <v>47</v>
      </c>
      <c r="D79" s="9">
        <v>2</v>
      </c>
      <c r="E79" s="9">
        <v>4</v>
      </c>
      <c r="F79" s="9">
        <v>2.6924820541845764</v>
      </c>
    </row>
    <row r="80" spans="3:6" x14ac:dyDescent="0.2">
      <c r="C80" s="12">
        <v>48</v>
      </c>
      <c r="D80" s="9">
        <v>27</v>
      </c>
      <c r="E80" s="9">
        <v>38</v>
      </c>
      <c r="F80" s="9">
        <v>4.2176712821045967</v>
      </c>
    </row>
    <row r="81" spans="3:6" x14ac:dyDescent="0.2">
      <c r="C81" s="12">
        <v>49</v>
      </c>
      <c r="D81" s="9">
        <v>9</v>
      </c>
      <c r="E81" s="9">
        <v>15</v>
      </c>
      <c r="F81" s="9">
        <v>4.5644948517425075</v>
      </c>
    </row>
    <row r="82" spans="3:6" x14ac:dyDescent="0.2">
      <c r="C82" s="12">
        <v>50</v>
      </c>
      <c r="D82" s="9">
        <v>13</v>
      </c>
      <c r="E82" s="9">
        <v>27</v>
      </c>
      <c r="F82" s="9">
        <v>7.3378591614089652</v>
      </c>
    </row>
    <row r="83" spans="3:6" x14ac:dyDescent="0.2">
      <c r="C83" s="12">
        <v>51</v>
      </c>
      <c r="D83" s="9">
        <v>1</v>
      </c>
      <c r="E83" s="9">
        <v>2</v>
      </c>
      <c r="F83" s="9">
        <v>8.1789046472249112</v>
      </c>
    </row>
    <row r="84" spans="3:6" x14ac:dyDescent="0.2">
      <c r="C84" s="12">
        <v>52</v>
      </c>
      <c r="D84" s="9">
        <v>9</v>
      </c>
      <c r="E84" s="9">
        <v>13</v>
      </c>
      <c r="F84" s="9">
        <v>10.088802211617356</v>
      </c>
    </row>
    <row r="85" spans="3:6" x14ac:dyDescent="0.2">
      <c r="C85" s="12">
        <v>53</v>
      </c>
      <c r="D85" s="9">
        <v>9</v>
      </c>
      <c r="E85" s="9">
        <v>10</v>
      </c>
      <c r="F85" s="9">
        <v>13.759824526121657</v>
      </c>
    </row>
    <row r="86" spans="3:6" x14ac:dyDescent="0.2">
      <c r="C86" s="12">
        <v>54</v>
      </c>
      <c r="D86" s="9">
        <v>1</v>
      </c>
      <c r="E86" s="9">
        <v>9</v>
      </c>
      <c r="F86" s="9">
        <v>26.550907875287134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H18"/>
    <mergeCell ref="C19:E19"/>
    <mergeCell ref="C20:E20"/>
    <mergeCell ref="F19:H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Data</vt:lpstr>
      <vt:lpstr>KMC_Output</vt:lpstr>
      <vt:lpstr>KMC_Clusters</vt:lpstr>
      <vt:lpstr>Region1</vt:lpstr>
      <vt:lpstr>HC_Output_Region1</vt:lpstr>
      <vt:lpstr>HC_Clusters_Region1</vt:lpstr>
      <vt:lpstr>HC_Dendrogram_Region1</vt:lpstr>
      <vt:lpstr>Region2</vt:lpstr>
      <vt:lpstr>HC_Output_Region2</vt:lpstr>
      <vt:lpstr>HC_Clusters_Region2</vt:lpstr>
      <vt:lpstr>HC_Dendrogram_Region2</vt:lpstr>
      <vt:lpstr>Region3</vt:lpstr>
      <vt:lpstr>HC_Output_Region3</vt:lpstr>
      <vt:lpstr>HC_Clusters_Region3</vt:lpstr>
      <vt:lpstr>HC_Dendrogram_Region3</vt:lpstr>
      <vt:lpstr>Data!List_of_American_football_stadiums_by_capacity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cp:lastPrinted>2012-11-28T15:03:18Z</cp:lastPrinted>
  <dcterms:created xsi:type="dcterms:W3CDTF">2012-11-26T17:47:08Z</dcterms:created>
  <dcterms:modified xsi:type="dcterms:W3CDTF">2015-08-28T05:54:01Z</dcterms:modified>
</cp:coreProperties>
</file>